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0" windowWidth="27495" windowHeight="13035" firstSheet="4" activeTab="5"/>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資金収支計画表'!$A$1:$Z$92</definedName>
    <definedName name="_xlnm.Print_Area" localSheetId="5">'I-5　損益計算書・消費税等計算書'!$A$1:$Z$63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sharedStrings.xml><?xml version="1.0" encoding="utf-8"?>
<sst xmlns="http://schemas.openxmlformats.org/spreadsheetml/2006/main" count="1278" uniqueCount="626">
  <si>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</si>
  <si>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</si>
  <si>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</si>
  <si>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</si>
  <si>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</si>
  <si>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</si>
  <si>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</si>
  <si>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</si>
  <si>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</si>
  <si>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</si>
  <si>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</si>
  <si>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</si>
  <si>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</si>
  <si>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</si>
  <si>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</si>
  <si>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</si>
  <si>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</si>
  <si>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</si>
  <si>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</si>
  <si>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</si>
  <si>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</si>
  <si>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</si>
  <si>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</si>
  <si>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</si>
  <si>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</si>
  <si>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</si>
  <si>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</si>
  <si>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</si>
  <si>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</si>
  <si>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</si>
  <si>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</si>
  <si>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</si>
  <si>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</si>
  <si>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</si>
  <si>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</si>
  <si>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</si>
  <si>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</si>
  <si>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</si>
  <si>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</si>
  <si>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</si>
  <si>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</si>
  <si>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</si>
  <si>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</si>
  <si>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</si>
  <si>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</si>
  <si>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</si>
  <si>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</si>
  <si>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</si>
  <si>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</si>
  <si>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</si>
  <si>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</si>
  <si>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</si>
  <si>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</si>
  <si>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</si>
  <si>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</si>
  <si>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</si>
  <si>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</si>
  <si>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</si>
  <si>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</si>
  <si>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</si>
  <si>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</si>
  <si>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</si>
  <si>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</si>
  <si>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</si>
  <si>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</si>
  <si>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</si>
  <si>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</si>
  <si>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</si>
  <si>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</si>
  <si>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</si>
  <si>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</si>
  <si>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</si>
  <si>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</si>
  <si>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</si>
  <si>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</si>
  <si>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</si>
  <si>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</si>
  <si>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</si>
  <si>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</si>
  <si>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</si>
  <si>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</si>
  <si>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</si>
  <si>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</si>
  <si>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</si>
  <si>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</si>
  <si>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</si>
  <si>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</si>
  <si>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</si>
  <si>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</si>
  <si>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</si>
  <si>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</si>
  <si>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</si>
  <si>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</si>
  <si>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</si>
  <si>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</si>
  <si>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</si>
  <si>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</si>
  <si>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</si>
  <si>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</si>
  <si>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</si>
  <si>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</si>
  <si>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</si>
  <si>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</si>
  <si>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</si>
  <si>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</si>
  <si>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</si>
  <si>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</si>
  <si>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</si>
  <si>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</si>
  <si>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</si>
  <si>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</si>
  <si>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</si>
  <si>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</si>
  <si>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</si>
  <si>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</si>
  <si>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</si>
  <si>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</si>
  <si>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</si>
  <si>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</si>
  <si>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</si>
  <si>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</si>
  <si>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</si>
  <si>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</si>
  <si>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</si>
  <si>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</si>
  <si>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</si>
  <si>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</si>
  <si>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</si>
  <si>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</si>
  <si>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</si>
  <si>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</si>
  <si>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</si>
  <si>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</si>
  <si>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</si>
  <si>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</si>
  <si>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</si>
  <si>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</si>
  <si>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</si>
  <si>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</si>
  <si>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</si>
  <si>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</si>
  <si>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</si>
  <si>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</si>
  <si>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</si>
  <si>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</si>
  <si>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</si>
  <si>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</si>
  <si>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</si>
  <si>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</si>
  <si>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</si>
  <si>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</si>
  <si>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</si>
  <si>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</si>
  <si>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</si>
  <si>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</si>
  <si>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</si>
  <si>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</si>
  <si>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</si>
  <si>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</si>
  <si>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</si>
  <si>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</si>
  <si>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</si>
  <si>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</si>
  <si>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</si>
  <si>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</si>
  <si>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</si>
  <si>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</si>
  <si>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</si>
  <si>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</si>
  <si>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</si>
  <si>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</si>
  <si>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</si>
  <si>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</si>
  <si>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</si>
  <si>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</si>
  <si>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</si>
  <si>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</si>
  <si>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</si>
  <si>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</si>
  <si>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</si>
  <si>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</si>
  <si>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</si>
  <si>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</si>
  <si>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</si>
  <si>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</si>
  <si>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</si>
  <si>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</si>
  <si>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</si>
  <si>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</si>
  <si>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</si>
  <si>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</si>
  <si>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</si>
  <si>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</si>
  <si>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</si>
  <si>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</si>
  <si>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</si>
  <si>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</si>
  <si>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</si>
  <si>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</si>
  <si>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</si>
  <si>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</si>
  <si>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</si>
  <si>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</si>
  <si>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</si>
  <si>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</si>
  <si>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</si>
  <si>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</si>
  <si>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</si>
  <si>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</si>
  <si>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</si>
  <si>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</si>
  <si>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</si>
  <si>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</si>
  <si>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</si>
  <si>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</si>
  <si>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</si>
  <si>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</si>
  <si>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</si>
  <si>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</si>
  <si>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</si>
  <si>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</si>
  <si>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</si>
  <si>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</si>
  <si>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</si>
  <si>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</si>
  <si>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</si>
  <si>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</si>
  <si>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</si>
  <si>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</si>
  <si>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</si>
  <si>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</si>
  <si>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</si>
  <si>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</si>
  <si>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</si>
  <si>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</si>
  <si>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</si>
  <si>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</si>
  <si>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</si>
  <si>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</si>
  <si>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</si>
  <si>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</si>
  <si>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</si>
  <si>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</si>
  <si>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</si>
  <si>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</si>
  <si>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</si>
  <si>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</si>
  <si>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</si>
  <si>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</si>
  <si>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</si>
  <si>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</si>
  <si>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</si>
  <si>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</si>
  <si>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</si>
  <si>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</si>
  <si>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</si>
  <si>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</si>
  <si>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</si>
  <si>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</si>
  <si>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</si>
  <si>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</si>
  <si>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</si>
  <si>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</si>
  <si>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</si>
  <si>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</si>
  <si>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</si>
  <si>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</si>
  <si>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</si>
  <si>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</si>
  <si>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</si>
  <si>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</si>
  <si>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</si>
  <si>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</si>
  <si>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</si>
  <si>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</si>
  <si>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</si>
  <si>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</si>
  <si>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</si>
  <si>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</si>
  <si>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</si>
  <si>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</si>
  <si>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</si>
  <si>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</si>
  <si>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</si>
  <si>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</si>
  <si>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</si>
  <si>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</si>
  <si>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</si>
  <si>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</si>
  <si>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</si>
  <si>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</si>
  <si>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</si>
  <si>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</si>
  <si>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</si>
  <si>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</si>
  <si>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</si>
  <si>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</si>
  <si>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</si>
  <si>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</si>
  <si>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</si>
  <si>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</si>
  <si>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</si>
  <si>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</si>
  <si>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</si>
  <si>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</si>
  <si>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</si>
  <si>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</si>
  <si>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</si>
  <si>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</si>
  <si>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</si>
  <si>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</si>
  <si>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</si>
  <si>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</si>
  <si>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</si>
  <si>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</si>
  <si>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</si>
  <si>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</si>
  <si>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</si>
  <si>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</si>
  <si>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</si>
  <si>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</si>
  <si>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</si>
  <si>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</si>
  <si>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</si>
  <si>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</si>
  <si>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</si>
  <si>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</si>
  <si>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</si>
  <si>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</si>
  <si>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</si>
  <si>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</si>
  <si>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</si>
  <si>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</si>
  <si>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</si>
  <si>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</si>
  <si>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</si>
  <si>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</si>
  <si>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</si>
  <si>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</si>
  <si>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</si>
  <si>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</si>
  <si>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</si>
  <si>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</si>
  <si>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</si>
  <si>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</si>
  <si>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</si>
  <si>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</si>
  <si>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</si>
  <si>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</si>
  <si>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</si>
  <si>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</si>
  <si>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</si>
  <si>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</si>
  <si>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</si>
  <si>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</si>
  <si>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</si>
  <si>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</si>
  <si>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</si>
  <si>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</si>
  <si>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</si>
  <si>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</si>
  <si>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</si>
  <si>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</si>
  <si>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</si>
  <si>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</si>
  <si>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</si>
  <si>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</si>
  <si>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</si>
  <si>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</si>
  <si>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</si>
  <si>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</si>
  <si>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</si>
  <si>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</si>
  <si>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</si>
  <si>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</si>
  <si>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</si>
  <si>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</si>
  <si>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</si>
  <si>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</si>
  <si>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</si>
  <si>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</si>
  <si>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</si>
  <si>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</si>
  <si>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</si>
  <si>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</si>
  <si>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</si>
  <si>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</si>
  <si>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</si>
  <si>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</si>
  <si>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</si>
  <si>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</si>
  <si>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</si>
  <si>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</si>
  <si>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</si>
  <si>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</si>
  <si>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</si>
  <si>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</si>
  <si>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</si>
  <si>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</si>
  <si>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</si>
  <si>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</si>
  <si>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</si>
  <si>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</si>
  <si>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</si>
  <si>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</si>
  <si>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</si>
  <si>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</si>
  <si>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</si>
  <si>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</si>
  <si>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</si>
  <si>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</si>
  <si>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</si>
  <si>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</si>
  <si>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</si>
  <si>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</si>
  <si>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</si>
  <si>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</si>
  <si>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</si>
  <si>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</si>
  <si>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</si>
  <si>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</si>
  <si>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</si>
  <si>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</si>
  <si>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</si>
  <si>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</si>
  <si>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</si>
  <si>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</si>
  <si>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</si>
  <si>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</si>
  <si>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</si>
  <si>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</si>
  <si>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</si>
  <si>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</si>
  <si>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</si>
  <si>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</si>
  <si>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</si>
  <si>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</si>
  <si>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</si>
  <si>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</si>
  <si>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</si>
  <si>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</si>
  <si>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</si>
  <si>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</si>
  <si>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</si>
  <si>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</si>
  <si>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</si>
  <si>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</si>
  <si>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</si>
  <si>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</si>
  <si>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</si>
  <si>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</si>
  <si>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</si>
  <si>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</si>
  <si>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</si>
  <si>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</si>
  <si>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</si>
  <si>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</si>
  <si>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</si>
  <si>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</si>
  <si>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</si>
  <si>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</si>
  <si>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</si>
  <si>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</si>
  <si>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</si>
  <si>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</si>
  <si>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</si>
  <si>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</si>
  <si>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</si>
  <si>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</si>
  <si>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</si>
  <si>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</si>
  <si>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</si>
  <si>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</si>
  <si>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</si>
  <si>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</si>
  <si>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</si>
  <si>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</si>
  <si>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</si>
  <si>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</si>
  <si>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</si>
  <si>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</si>
  <si>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</si>
  <si>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</si>
  <si>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</si>
  <si>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</si>
  <si>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</si>
  <si>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</si>
  <si>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</si>
  <si>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</si>
  <si>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</si>
  <si>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</si>
  <si>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</si>
  <si>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</si>
  <si>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</si>
  <si>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</si>
  <si>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</si>
  <si>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</si>
  <si>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</si>
  <si>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</si>
  <si>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</si>
  <si>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</si>
  <si>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</si>
  <si>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</si>
  <si>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</si>
  <si>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</si>
  <si>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</si>
  <si>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</si>
  <si>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</si>
  <si>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</si>
  <si>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</si>
  <si>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</si>
  <si>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</si>
  <si>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</si>
  <si>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</si>
  <si>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</si>
  <si>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</si>
  <si>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</si>
  <si>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</si>
  <si>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</si>
  <si>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</si>
  <si>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</si>
  <si>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</si>
  <si>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</si>
  <si>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</si>
  <si>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</si>
  <si>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</si>
  <si>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</si>
  <si>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</si>
  <si>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</si>
  <si>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</si>
  <si>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</si>
  <si>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</si>
  <si>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</si>
  <si>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</si>
  <si>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</si>
  <si>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</si>
  <si>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</si>
  <si>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</si>
  <si>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</si>
  <si>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</si>
  <si>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</si>
  <si>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</si>
  <si>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</si>
  <si>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</si>
  <si>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</si>
  <si>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</si>
  <si>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</si>
  <si>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</si>
  <si>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</si>
  <si>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</si>
  <si>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</si>
  <si>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</si>
  <si>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</si>
  <si>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</si>
  <si>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</si>
  <si>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</si>
  <si>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</si>
  <si>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</si>
  <si>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</si>
  <si>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</si>
  <si>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</si>
  <si>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</si>
  <si>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</si>
  <si>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</si>
  <si>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</si>
  <si>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</si>
  <si>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</si>
  <si>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</si>
  <si>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</si>
  <si>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</si>
  <si>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</si>
  <si>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</si>
  <si>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</si>
  <si>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</si>
  <si>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</si>
  <si>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</si>
  <si>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</si>
  <si>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</si>
  <si>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</si>
  <si>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</si>
  <si>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</si>
  <si>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</si>
  <si>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</si>
  <si>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</si>
  <si>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</si>
  <si>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</si>
  <si>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</si>
  <si>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</si>
  <si>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</si>
  <si>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</si>
  <si>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</si>
  <si>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</si>
  <si>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</si>
  <si>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</si>
  <si>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</si>
  <si>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</si>
  <si>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</si>
  <si>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</si>
  <si>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</si>
  <si>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</si>
  <si>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</si>
  <si>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</si>
  <si>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</si>
  <si>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t>サービス対価A</t>
  </si>
  <si>
    <t>サービス対価B</t>
  </si>
  <si>
    <t>サービス対価A</t>
  </si>
  <si>
    <t>サービス対価B</t>
  </si>
  <si>
    <t>サービス対価A</t>
  </si>
  <si>
    <r>
      <t>サービス</t>
    </r>
    <r>
      <rPr>
        <sz val="11"/>
        <rFont val="ＭＳ Ｐゴシック"/>
        <family val="3"/>
      </rPr>
      <t>対価A相当分収入</t>
    </r>
  </si>
  <si>
    <r>
      <t>サービス</t>
    </r>
    <r>
      <rPr>
        <sz val="11"/>
        <rFont val="ＭＳ Ｐゴシック"/>
        <family val="3"/>
      </rPr>
      <t>対価B（元金償還分）相当分収入</t>
    </r>
  </si>
  <si>
    <r>
      <t>サービス</t>
    </r>
    <r>
      <rPr>
        <sz val="11"/>
        <rFont val="ＭＳ Ｐゴシック"/>
        <family val="3"/>
      </rPr>
      <t>対価B（支払利息分）相当分収入</t>
    </r>
  </si>
  <si>
    <r>
      <t>サービス</t>
    </r>
    <r>
      <rPr>
        <sz val="11"/>
        <rFont val="ＭＳ Ｐゴシック"/>
        <family val="3"/>
      </rPr>
      <t>対価C相当分収入</t>
    </r>
  </si>
  <si>
    <r>
      <t>サービス</t>
    </r>
    <r>
      <rPr>
        <sz val="11"/>
        <rFont val="ＭＳ Ｐゴシック"/>
        <family val="3"/>
      </rPr>
      <t>対価D相当分収入</t>
    </r>
  </si>
  <si>
    <r>
      <t>サービス</t>
    </r>
    <r>
      <rPr>
        <sz val="11"/>
        <rFont val="ＭＳ Ｐゴシック"/>
        <family val="3"/>
      </rPr>
      <t>対価E相当分収入</t>
    </r>
  </si>
  <si>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</si>
  <si>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事業契約書に定める契約不適合に係る時効までに見つかったことに関するもの</t>
  </si>
  <si>
    <t>事業契約書に定める契約不適合に係る時効を過ぎて見つかったことに関するもの</t>
  </si>
  <si>
    <r>
      <t xml:space="preserve">○
</t>
    </r>
    <r>
      <rPr>
        <strike/>
        <sz val="9"/>
        <rFont val="ＭＳ ゴシック"/>
        <family val="3"/>
      </rPr>
      <t>※４</t>
    </r>
  </si>
  <si>
    <r>
      <rPr>
        <sz val="11"/>
        <rFont val="ＭＳ Ｐゴシック"/>
        <family val="3"/>
      </rPr>
      <t>サービス対価A</t>
    </r>
  </si>
  <si>
    <r>
      <rPr>
        <sz val="11"/>
        <rFont val="ＭＳ Ｐゴシック"/>
        <family val="3"/>
      </rPr>
      <t>サービス対価B</t>
    </r>
  </si>
  <si>
    <r>
      <t>②開業準備に係る対価（</t>
    </r>
    <r>
      <rPr>
        <sz val="11"/>
        <rFont val="ＭＳ Ｐゴシック"/>
        <family val="3"/>
      </rPr>
      <t>サービス対価C）</t>
    </r>
  </si>
  <si>
    <r>
      <t>固定料金相当（</t>
    </r>
    <r>
      <rPr>
        <sz val="11"/>
        <rFont val="ＭＳ Ｐゴシック"/>
        <family val="3"/>
      </rPr>
      <t>サービス対価D)</t>
    </r>
  </si>
  <si>
    <r>
      <t>変動料金相当（</t>
    </r>
    <r>
      <rPr>
        <sz val="11"/>
        <rFont val="ＭＳ Ｐゴシック"/>
        <family val="3"/>
      </rPr>
      <t>サービス対価E)</t>
    </r>
  </si>
  <si>
    <t>令和３年度</t>
  </si>
  <si>
    <t>「サービス対価B（元金償還分）相当分収入」及び「給食センター設計
・建設業務原価」については引渡基準にて、「サービス対価B（支払利
息分）相当分収入」については発生日に帰属する収益として計上してく
ださい。</t>
  </si>
  <si>
    <t>すなわち、サービス対価B（元金償還分）及びこれに対応する
原価に関しては、令和6年度の物件引渡し時に一括計上し、「サービス
対価B（支払利息分）相当分収入」については、当該収益の帰属する期
間にわたって計上してください。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</si>
</sst>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sz val="11"/>
      <color indexed="10"/>
      <name val="ＭＳ Ｐゴシック"/>
      <family val="3"/>
    </font>
    <font>
      <sz val="8"/>
      <color indexed="8"/>
      <name val="ＭＳ 明朝"/>
      <family val="1"/>
    </font>
    <font>
      <sz val="8"/>
      <color indexed="8"/>
      <name val="ＭＳ ゴシック"/>
      <family val="3"/>
    </font>
    <font>
      <strike/>
      <sz val="9"/>
      <name val="ＭＳ ゴシック"/>
      <family val="3"/>
    </font>
    <font>
      <strike/>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thin"/>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thin"/>
      <right style="hair"/>
      <top style="hair"/>
      <bottom style="medium"/>
    </border>
    <border>
      <left style="hair"/>
      <right style="thin"/>
      <top style="hair"/>
      <bottom style="medium"/>
    </border>
    <border>
      <left style="hair"/>
      <right style="medium"/>
      <top style="hair"/>
      <bottom style="medium"/>
    </border>
    <border>
      <left style="thin"/>
      <right style="hair"/>
      <top>
        <color indexed="63"/>
      </top>
      <bottom>
        <color indexed="63"/>
      </bottom>
    </border>
    <border>
      <left style="hair"/>
      <right style="thin"/>
      <top>
        <color indexed="63"/>
      </top>
      <bottom>
        <color indexed="63"/>
      </botto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left style="thin"/>
      <right style="thin"/>
      <top style="hair"/>
      <bottom style="medium"/>
    </border>
    <border diagonalUp="1">
      <left style="hair"/>
      <right style="hair"/>
      <top style="thin"/>
      <bottom style="medium"/>
      <diagonal style="thin"/>
    </border>
    <border diagonalUp="1">
      <left style="hair"/>
      <right style="medium"/>
      <top style="thin"/>
      <bottom style="medium"/>
      <diagonal style="thin"/>
    </border>
    <border>
      <left style="hair"/>
      <right style="thin"/>
      <top style="thin"/>
      <bottom>
        <color indexed="63"/>
      </bottom>
    </border>
    <border>
      <left style="hair"/>
      <right style="medium"/>
      <top style="thin"/>
      <bottom>
        <color indexed="63"/>
      </bottom>
    </border>
    <border>
      <left style="hair"/>
      <right style="medium"/>
      <top style="thin"/>
      <bottom style="hair"/>
    </border>
    <border>
      <left style="thin"/>
      <right style="hair"/>
      <top style="medium"/>
      <bottom>
        <color indexed="63"/>
      </bottom>
    </border>
    <border>
      <left style="thin"/>
      <right style="hair"/>
      <top style="hair"/>
      <bottom>
        <color indexed="63"/>
      </bottom>
    </border>
    <border>
      <left style="thin"/>
      <right style="hair"/>
      <top style="hair"/>
      <bottom style="hair"/>
    </border>
    <border>
      <left style="hair"/>
      <right style="hair"/>
      <top style="medium"/>
      <bottom style="double"/>
    </border>
    <border>
      <left style="thin"/>
      <right style="hair"/>
      <top style="double"/>
      <bottom style="medium"/>
    </border>
    <border>
      <left style="thin"/>
      <right style="hair"/>
      <top style="thin"/>
      <bottom style="hair"/>
    </border>
    <border>
      <left>
        <color indexed="63"/>
      </left>
      <right style="hair"/>
      <top style="thin"/>
      <bottom>
        <color indexed="63"/>
      </bottom>
    </border>
    <border>
      <left style="thin"/>
      <right style="hair"/>
      <top style="hair"/>
      <bottom style="double"/>
    </border>
    <border>
      <left style="thin"/>
      <right style="hair"/>
      <top style="double"/>
      <bottom>
        <color indexed="63"/>
      </bottom>
    </border>
    <border>
      <left style="thin"/>
      <right style="hair"/>
      <top style="hair"/>
      <bottom style="thin"/>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medium"/>
    </border>
    <border>
      <left style="thin"/>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style="thin"/>
      <top style="thin"/>
      <bottom style="thin"/>
    </border>
    <border>
      <left>
        <color indexed="63"/>
      </left>
      <right style="medium"/>
      <top style="thin"/>
      <bottom style="hair"/>
    </border>
    <border>
      <left style="medium"/>
      <right style="hair"/>
      <top style="medium"/>
      <bottom style="hair"/>
    </border>
    <border>
      <left style="hair"/>
      <right style="hair"/>
      <top style="medium"/>
      <bottom style="hair"/>
    </border>
    <border>
      <left style="medium"/>
      <right style="hair"/>
      <top style="hair"/>
      <bottom style="medium"/>
    </border>
    <border>
      <left style="hair"/>
      <right style="thin"/>
      <top style="medium"/>
      <bottom>
        <color indexed="63"/>
      </bottom>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 fillId="0" borderId="0">
      <alignment/>
      <protection/>
    </xf>
    <xf numFmtId="0" fontId="7" fillId="0" borderId="0">
      <alignment/>
      <protection/>
    </xf>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853">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0" fontId="0" fillId="0" borderId="94" xfId="0" applyFont="1" applyFill="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38" fontId="0" fillId="0" borderId="99" xfId="51" applyNumberFormat="1"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38" fontId="0" fillId="0" borderId="105" xfId="51" applyNumberFormat="1"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0" fontId="0" fillId="0" borderId="27" xfId="0" applyFont="1" applyBorder="1" applyAlignment="1">
      <alignment/>
    </xf>
    <xf numFmtId="0" fontId="0" fillId="0" borderId="108" xfId="0" applyFont="1" applyBorder="1" applyAlignment="1">
      <alignment/>
    </xf>
    <xf numFmtId="0" fontId="0" fillId="0" borderId="109" xfId="0" applyFont="1" applyBorder="1" applyAlignment="1">
      <alignment/>
    </xf>
    <xf numFmtId="38" fontId="0" fillId="0" borderId="110" xfId="51" applyNumberFormat="1"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00" xfId="51" applyNumberFormat="1" applyFont="1" applyBorder="1" applyAlignment="1">
      <alignment/>
    </xf>
    <xf numFmtId="38" fontId="0" fillId="0" borderId="96" xfId="51" applyNumberFormat="1" applyFont="1" applyBorder="1" applyAlignment="1">
      <alignment/>
    </xf>
    <xf numFmtId="38" fontId="0" fillId="0" borderId="101" xfId="51" applyNumberFormat="1" applyFont="1" applyBorder="1" applyAlignment="1">
      <alignment/>
    </xf>
    <xf numFmtId="0" fontId="0" fillId="0" borderId="113" xfId="0" applyFont="1" applyBorder="1" applyAlignment="1">
      <alignment/>
    </xf>
    <xf numFmtId="0" fontId="0" fillId="0" borderId="113" xfId="0" applyFont="1" applyFill="1" applyBorder="1" applyAlignment="1">
      <alignment/>
    </xf>
    <xf numFmtId="38" fontId="0" fillId="0" borderId="113" xfId="51" applyNumberFormat="1" applyFont="1" applyBorder="1" applyAlignment="1">
      <alignment/>
    </xf>
    <xf numFmtId="0" fontId="0" fillId="0" borderId="114" xfId="0" applyFont="1" applyBorder="1" applyAlignment="1">
      <alignment/>
    </xf>
    <xf numFmtId="0" fontId="0" fillId="0" borderId="115" xfId="0" applyFont="1" applyBorder="1" applyAlignment="1">
      <alignment/>
    </xf>
    <xf numFmtId="0" fontId="0" fillId="0" borderId="116" xfId="0" applyFont="1" applyBorder="1" applyAlignment="1">
      <alignment/>
    </xf>
    <xf numFmtId="38" fontId="0" fillId="0" borderId="117" xfId="51" applyNumberFormat="1" applyFont="1" applyBorder="1" applyAlignment="1">
      <alignment/>
    </xf>
    <xf numFmtId="38" fontId="0" fillId="0" borderId="118" xfId="51" applyNumberFormat="1"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1" xfId="0" applyFont="1" applyBorder="1" applyAlignment="1">
      <alignment/>
    </xf>
    <xf numFmtId="0" fontId="0" fillId="0" borderId="122" xfId="0" applyFont="1" applyBorder="1" applyAlignment="1">
      <alignment/>
    </xf>
    <xf numFmtId="0" fontId="0" fillId="0" borderId="123" xfId="0" applyFont="1" applyBorder="1" applyAlignment="1">
      <alignment/>
    </xf>
    <xf numFmtId="0" fontId="0" fillId="0" borderId="97" xfId="0" applyFont="1" applyBorder="1" applyAlignment="1">
      <alignment/>
    </xf>
    <xf numFmtId="0" fontId="0" fillId="0" borderId="98" xfId="0" applyFont="1" applyBorder="1" applyAlignment="1">
      <alignment/>
    </xf>
    <xf numFmtId="38" fontId="0" fillId="0" borderId="99" xfId="51" applyNumberFormat="1" applyFont="1" applyBorder="1" applyAlignment="1">
      <alignment/>
    </xf>
    <xf numFmtId="0" fontId="0" fillId="0" borderId="124" xfId="0" applyFont="1" applyBorder="1" applyAlignment="1">
      <alignment/>
    </xf>
    <xf numFmtId="38" fontId="0" fillId="0" borderId="125" xfId="51" applyNumberFormat="1" applyFont="1" applyBorder="1" applyAlignment="1">
      <alignment/>
    </xf>
    <xf numFmtId="0" fontId="0" fillId="0" borderId="126" xfId="0" applyFont="1" applyBorder="1" applyAlignment="1">
      <alignment/>
    </xf>
    <xf numFmtId="0" fontId="0" fillId="0" borderId="127" xfId="0" applyFont="1" applyBorder="1" applyAlignment="1">
      <alignment/>
    </xf>
    <xf numFmtId="0" fontId="0" fillId="0" borderId="89" xfId="0" applyFont="1" applyBorder="1" applyAlignment="1">
      <alignment/>
    </xf>
    <xf numFmtId="38" fontId="0" fillId="0" borderId="90" xfId="51" applyNumberFormat="1" applyFont="1" applyBorder="1" applyAlignment="1">
      <alignment/>
    </xf>
    <xf numFmtId="0" fontId="0" fillId="0" borderId="128"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29" xfId="51" applyNumberFormat="1" applyFont="1" applyBorder="1" applyAlignment="1">
      <alignment/>
    </xf>
    <xf numFmtId="0" fontId="0" fillId="0" borderId="130" xfId="0" applyFont="1" applyBorder="1" applyAlignment="1">
      <alignment/>
    </xf>
    <xf numFmtId="0" fontId="0" fillId="0" borderId="131" xfId="0" applyFont="1" applyBorder="1" applyAlignment="1">
      <alignment/>
    </xf>
    <xf numFmtId="38" fontId="0" fillId="0" borderId="132" xfId="51" applyNumberFormat="1" applyFont="1" applyBorder="1" applyAlignment="1">
      <alignment/>
    </xf>
    <xf numFmtId="0" fontId="0" fillId="0" borderId="133" xfId="0" applyFont="1" applyFill="1" applyBorder="1" applyAlignment="1">
      <alignment/>
    </xf>
    <xf numFmtId="0" fontId="0" fillId="0" borderId="134" xfId="0" applyFont="1" applyFill="1" applyBorder="1" applyAlignment="1">
      <alignment/>
    </xf>
    <xf numFmtId="0" fontId="0" fillId="0" borderId="135" xfId="0" applyFont="1" applyFill="1" applyBorder="1" applyAlignment="1">
      <alignment/>
    </xf>
    <xf numFmtId="38" fontId="0" fillId="0" borderId="136" xfId="51" applyNumberFormat="1" applyFont="1" applyFill="1" applyBorder="1" applyAlignment="1">
      <alignment/>
    </xf>
    <xf numFmtId="38" fontId="0" fillId="0" borderId="137" xfId="51" applyNumberFormat="1" applyFont="1" applyFill="1" applyBorder="1" applyAlignment="1">
      <alignment/>
    </xf>
    <xf numFmtId="38" fontId="0" fillId="0" borderId="138" xfId="51" applyNumberFormat="1" applyFont="1" applyFill="1" applyBorder="1" applyAlignment="1">
      <alignment/>
    </xf>
    <xf numFmtId="38" fontId="0" fillId="0" borderId="139" xfId="51" applyNumberFormat="1" applyFont="1" applyFill="1" applyBorder="1" applyAlignment="1">
      <alignment/>
    </xf>
    <xf numFmtId="0" fontId="0" fillId="0" borderId="140" xfId="0" applyFont="1" applyBorder="1" applyAlignment="1">
      <alignment/>
    </xf>
    <xf numFmtId="0" fontId="0" fillId="0" borderId="141" xfId="0" applyFont="1" applyBorder="1" applyAlignment="1">
      <alignment/>
    </xf>
    <xf numFmtId="0" fontId="0" fillId="0" borderId="142" xfId="0" applyFont="1" applyBorder="1" applyAlignment="1">
      <alignment/>
    </xf>
    <xf numFmtId="38" fontId="0" fillId="0" borderId="143" xfId="51" applyNumberFormat="1" applyFont="1" applyBorder="1" applyAlignment="1">
      <alignment/>
    </xf>
    <xf numFmtId="38" fontId="0" fillId="0" borderId="144" xfId="51" applyNumberFormat="1" applyFont="1" applyBorder="1" applyAlignment="1">
      <alignment/>
    </xf>
    <xf numFmtId="38" fontId="0" fillId="0" borderId="145" xfId="51" applyNumberFormat="1" applyFont="1" applyBorder="1" applyAlignment="1">
      <alignment/>
    </xf>
    <xf numFmtId="38" fontId="0" fillId="0" borderId="146" xfId="51" applyNumberFormat="1" applyFont="1" applyBorder="1" applyAlignment="1">
      <alignment/>
    </xf>
    <xf numFmtId="0" fontId="0" fillId="0" borderId="147" xfId="0" applyFont="1" applyFill="1" applyBorder="1" applyAlignment="1">
      <alignment/>
    </xf>
    <xf numFmtId="0" fontId="0" fillId="0" borderId="148" xfId="0" applyFont="1" applyFill="1" applyBorder="1" applyAlignment="1">
      <alignment/>
    </xf>
    <xf numFmtId="0" fontId="0" fillId="0" borderId="149" xfId="0" applyFont="1" applyFill="1" applyBorder="1" applyAlignment="1">
      <alignment/>
    </xf>
    <xf numFmtId="38" fontId="0" fillId="0" borderId="150" xfId="51" applyNumberFormat="1" applyFont="1" applyFill="1" applyBorder="1" applyAlignment="1">
      <alignment/>
    </xf>
    <xf numFmtId="38" fontId="0" fillId="0" borderId="70" xfId="51" applyNumberFormat="1" applyFont="1" applyFill="1" applyBorder="1" applyAlignment="1">
      <alignment/>
    </xf>
    <xf numFmtId="38" fontId="0" fillId="0" borderId="151" xfId="51" applyNumberFormat="1" applyFont="1" applyFill="1" applyBorder="1" applyAlignment="1">
      <alignment/>
    </xf>
    <xf numFmtId="38" fontId="0" fillId="0" borderId="152" xfId="51" applyNumberFormat="1" applyFont="1" applyFill="1" applyBorder="1" applyAlignment="1">
      <alignment/>
    </xf>
    <xf numFmtId="0" fontId="0" fillId="0" borderId="153" xfId="0" applyFont="1" applyBorder="1" applyAlignment="1">
      <alignment/>
    </xf>
    <xf numFmtId="0" fontId="0" fillId="0" borderId="154" xfId="0" applyFont="1" applyBorder="1" applyAlignment="1">
      <alignment/>
    </xf>
    <xf numFmtId="0" fontId="0" fillId="0" borderId="155" xfId="0" applyFont="1" applyBorder="1" applyAlignment="1">
      <alignment/>
    </xf>
    <xf numFmtId="38" fontId="0" fillId="0" borderId="156" xfId="51" applyNumberFormat="1" applyFont="1" applyBorder="1" applyAlignment="1">
      <alignment/>
    </xf>
    <xf numFmtId="38" fontId="0" fillId="0" borderId="157" xfId="51" applyNumberFormat="1" applyFont="1" applyBorder="1" applyAlignment="1">
      <alignment/>
    </xf>
    <xf numFmtId="38" fontId="0" fillId="0" borderId="158"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4" xfId="0" applyFont="1" applyFill="1" applyBorder="1" applyAlignment="1">
      <alignment horizontal="center" vertical="center" wrapText="1"/>
    </xf>
    <xf numFmtId="0" fontId="0" fillId="0" borderId="0" xfId="0" applyFont="1" applyBorder="1" applyAlignment="1">
      <alignment horizontal="left" wrapText="1"/>
    </xf>
    <xf numFmtId="0" fontId="18" fillId="33" borderId="148" xfId="0" applyFont="1" applyFill="1" applyBorder="1" applyAlignment="1">
      <alignment horizontal="center" vertical="center" wrapText="1"/>
    </xf>
    <xf numFmtId="0" fontId="0" fillId="0" borderId="159" xfId="0" applyFont="1" applyBorder="1" applyAlignment="1">
      <alignment horizontal="justify" wrapText="1"/>
    </xf>
    <xf numFmtId="0" fontId="0" fillId="0" borderId="160" xfId="0" applyFont="1" applyBorder="1" applyAlignment="1">
      <alignment horizontal="left" wrapText="1"/>
    </xf>
    <xf numFmtId="0" fontId="0" fillId="0" borderId="159" xfId="0" applyFont="1" applyBorder="1" applyAlignment="1">
      <alignment horizontal="left" wrapText="1"/>
    </xf>
    <xf numFmtId="0" fontId="0" fillId="0" borderId="160" xfId="0" applyFont="1" applyBorder="1" applyAlignment="1">
      <alignment horizontal="justify" wrapText="1"/>
    </xf>
    <xf numFmtId="0" fontId="0" fillId="0" borderId="159" xfId="0" applyFont="1" applyBorder="1" applyAlignment="1">
      <alignment wrapText="1"/>
    </xf>
    <xf numFmtId="0" fontId="0" fillId="0" borderId="160" xfId="0" applyFont="1" applyBorder="1" applyAlignment="1">
      <alignment wrapText="1"/>
    </xf>
    <xf numFmtId="0" fontId="18" fillId="33" borderId="161"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2" xfId="67" applyFont="1" applyFill="1" applyBorder="1" applyAlignment="1">
      <alignment vertical="center"/>
      <protection/>
    </xf>
    <xf numFmtId="0" fontId="14" fillId="0" borderId="163" xfId="67" applyFont="1" applyFill="1" applyBorder="1" applyAlignment="1">
      <alignment vertical="center"/>
      <protection/>
    </xf>
    <xf numFmtId="0" fontId="27" fillId="0" borderId="164" xfId="67" applyFont="1" applyBorder="1" applyAlignment="1">
      <alignment vertical="center"/>
      <protection/>
    </xf>
    <xf numFmtId="0" fontId="27" fillId="0" borderId="165" xfId="67" applyFont="1" applyBorder="1" applyAlignment="1">
      <alignment vertical="center"/>
      <protection/>
    </xf>
    <xf numFmtId="0" fontId="27" fillId="0" borderId="166" xfId="67" applyFont="1" applyBorder="1" applyAlignment="1">
      <alignment vertical="center"/>
      <protection/>
    </xf>
    <xf numFmtId="0" fontId="0" fillId="0" borderId="167" xfId="0" applyFont="1" applyBorder="1" applyAlignment="1">
      <alignment horizontal="justify" wrapText="1"/>
    </xf>
    <xf numFmtId="0" fontId="0" fillId="0" borderId="167" xfId="0" applyFont="1" applyBorder="1" applyAlignment="1">
      <alignment horizontal="center" wrapText="1"/>
    </xf>
    <xf numFmtId="38" fontId="0" fillId="0" borderId="167" xfId="51" applyNumberFormat="1" applyFont="1" applyBorder="1" applyAlignment="1">
      <alignment/>
    </xf>
    <xf numFmtId="38" fontId="0" fillId="0" borderId="168"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69" xfId="0" applyFont="1" applyBorder="1" applyAlignment="1">
      <alignment horizontal="justify" wrapText="1"/>
    </xf>
    <xf numFmtId="0" fontId="0" fillId="0" borderId="168" xfId="0" applyFont="1" applyBorder="1" applyAlignment="1">
      <alignment horizontal="justify" wrapText="1"/>
    </xf>
    <xf numFmtId="0" fontId="0" fillId="0" borderId="170" xfId="0" applyFont="1" applyBorder="1" applyAlignment="1">
      <alignment horizontal="justify" wrapText="1"/>
    </xf>
    <xf numFmtId="0" fontId="0" fillId="0" borderId="171" xfId="0" applyFont="1" applyBorder="1" applyAlignment="1">
      <alignment horizontal="justify" wrapText="1"/>
    </xf>
    <xf numFmtId="0" fontId="0" fillId="0" borderId="172" xfId="0" applyFont="1" applyBorder="1" applyAlignment="1">
      <alignment horizontal="justify" wrapText="1"/>
    </xf>
    <xf numFmtId="38" fontId="0" fillId="0" borderId="173" xfId="51" applyNumberFormat="1" applyFont="1" applyBorder="1" applyAlignment="1">
      <alignment/>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34" borderId="176" xfId="0" applyFont="1" applyFill="1" applyBorder="1" applyAlignment="1">
      <alignment horizontal="justify" wrapText="1"/>
    </xf>
    <xf numFmtId="0" fontId="0" fillId="34" borderId="177" xfId="0" applyFont="1" applyFill="1" applyBorder="1" applyAlignment="1">
      <alignment horizontal="justify" wrapText="1"/>
    </xf>
    <xf numFmtId="0" fontId="0" fillId="34" borderId="178" xfId="0" applyFont="1" applyFill="1" applyBorder="1" applyAlignment="1">
      <alignment horizontal="justify" wrapText="1"/>
    </xf>
    <xf numFmtId="38" fontId="0" fillId="34" borderId="179" xfId="51" applyNumberFormat="1" applyFont="1" applyFill="1" applyBorder="1" applyAlignment="1">
      <alignment/>
    </xf>
    <xf numFmtId="38" fontId="0" fillId="34" borderId="177" xfId="51" applyNumberFormat="1" applyFont="1" applyFill="1" applyBorder="1" applyAlignment="1">
      <alignment/>
    </xf>
    <xf numFmtId="38" fontId="0" fillId="34" borderId="180" xfId="51" applyNumberFormat="1" applyFont="1" applyFill="1" applyBorder="1" applyAlignment="1">
      <alignment/>
    </xf>
    <xf numFmtId="0" fontId="0" fillId="34" borderId="181" xfId="0" applyFont="1" applyFill="1" applyBorder="1" applyAlignment="1">
      <alignment horizontal="justify" wrapText="1"/>
    </xf>
    <xf numFmtId="38" fontId="0" fillId="34" borderId="182" xfId="51" applyNumberFormat="1" applyFont="1" applyFill="1" applyBorder="1" applyAlignment="1">
      <alignment/>
    </xf>
    <xf numFmtId="0" fontId="0" fillId="34" borderId="182" xfId="0" applyFont="1" applyFill="1" applyBorder="1" applyAlignment="1">
      <alignment horizontal="justify" wrapText="1"/>
    </xf>
    <xf numFmtId="0" fontId="0" fillId="34" borderId="70" xfId="0" applyFont="1" applyFill="1" applyBorder="1" applyAlignment="1">
      <alignment horizontal="justify" wrapText="1"/>
    </xf>
    <xf numFmtId="0" fontId="0" fillId="34" borderId="183" xfId="0" applyFont="1" applyFill="1" applyBorder="1" applyAlignment="1">
      <alignment horizontal="justify" wrapText="1"/>
    </xf>
    <xf numFmtId="0" fontId="0" fillId="34" borderId="184" xfId="0" applyFont="1" applyFill="1" applyBorder="1" applyAlignment="1">
      <alignment horizontal="justify" wrapText="1"/>
    </xf>
    <xf numFmtId="38" fontId="0" fillId="34" borderId="185" xfId="51" applyNumberFormat="1" applyFont="1" applyFill="1" applyBorder="1" applyAlignment="1">
      <alignment/>
    </xf>
    <xf numFmtId="38" fontId="0" fillId="34" borderId="186" xfId="51" applyNumberFormat="1" applyFont="1" applyFill="1" applyBorder="1" applyAlignment="1">
      <alignment/>
    </xf>
    <xf numFmtId="0" fontId="0" fillId="34" borderId="185" xfId="0" applyFont="1" applyFill="1" applyBorder="1" applyAlignment="1">
      <alignment horizontal="justify" wrapText="1"/>
    </xf>
    <xf numFmtId="0" fontId="0" fillId="34" borderId="186"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1" xfId="0" applyFont="1" applyFill="1" applyBorder="1" applyAlignment="1">
      <alignment horizontal="justify" wrapText="1"/>
    </xf>
    <xf numFmtId="0" fontId="0" fillId="34" borderId="187" xfId="0" applyFont="1" applyFill="1" applyBorder="1" applyAlignment="1">
      <alignment horizontal="justify" wrapText="1"/>
    </xf>
    <xf numFmtId="0" fontId="0" fillId="34" borderId="188" xfId="0" applyFont="1" applyFill="1" applyBorder="1" applyAlignment="1">
      <alignment horizontal="justify" wrapText="1"/>
    </xf>
    <xf numFmtId="38" fontId="0" fillId="34" borderId="189" xfId="51" applyNumberFormat="1" applyFont="1" applyFill="1" applyBorder="1" applyAlignment="1">
      <alignment/>
    </xf>
    <xf numFmtId="38" fontId="0" fillId="34" borderId="190" xfId="51" applyNumberFormat="1" applyFont="1" applyFill="1" applyBorder="1" applyAlignment="1">
      <alignment/>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0" fontId="0" fillId="34" borderId="192"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3" xfId="0" applyFont="1" applyFill="1" applyBorder="1" applyAlignment="1">
      <alignment horizontal="justify" wrapText="1"/>
    </xf>
    <xf numFmtId="0" fontId="0" fillId="34" borderId="194" xfId="0" applyFont="1" applyFill="1" applyBorder="1" applyAlignment="1">
      <alignment/>
    </xf>
    <xf numFmtId="0" fontId="0" fillId="34" borderId="195" xfId="0" applyFont="1" applyFill="1" applyBorder="1" applyAlignment="1">
      <alignment/>
    </xf>
    <xf numFmtId="0" fontId="0" fillId="34" borderId="148"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2" xfId="0" applyFont="1" applyFill="1" applyBorder="1" applyAlignment="1">
      <alignment/>
    </xf>
    <xf numFmtId="0" fontId="0" fillId="34" borderId="182"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6" xfId="51" applyNumberFormat="1" applyFont="1" applyFill="1" applyBorder="1" applyAlignment="1">
      <alignment/>
    </xf>
    <xf numFmtId="38" fontId="0" fillId="0" borderId="197"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197" xfId="51" applyNumberFormat="1" applyFont="1" applyFill="1" applyBorder="1" applyAlignment="1">
      <alignment/>
    </xf>
    <xf numFmtId="38" fontId="0" fillId="0" borderId="196"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198" xfId="51" applyNumberFormat="1" applyFont="1" applyFill="1" applyBorder="1" applyAlignment="1">
      <alignment/>
    </xf>
    <xf numFmtId="38" fontId="0" fillId="0" borderId="199" xfId="51" applyNumberFormat="1" applyFont="1" applyFill="1" applyBorder="1" applyAlignment="1">
      <alignment/>
    </xf>
    <xf numFmtId="38" fontId="0" fillId="0" borderId="84" xfId="51" applyNumberFormat="1" applyFont="1" applyFill="1" applyBorder="1" applyAlignment="1">
      <alignment/>
    </xf>
    <xf numFmtId="38" fontId="0" fillId="0" borderId="200"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1" xfId="0" applyFont="1" applyFill="1" applyBorder="1" applyAlignment="1">
      <alignment wrapText="1"/>
    </xf>
    <xf numFmtId="0" fontId="0" fillId="33" borderId="202" xfId="0" applyFont="1" applyFill="1" applyBorder="1" applyAlignment="1">
      <alignment wrapText="1"/>
    </xf>
    <xf numFmtId="0" fontId="0" fillId="33" borderId="203" xfId="0" applyFont="1" applyFill="1" applyBorder="1" applyAlignment="1">
      <alignment horizontal="center" wrapText="1"/>
    </xf>
    <xf numFmtId="0" fontId="18" fillId="33" borderId="178" xfId="0" applyFont="1" applyFill="1" applyBorder="1" applyAlignment="1">
      <alignment horizontal="center" vertical="center" wrapText="1"/>
    </xf>
    <xf numFmtId="0" fontId="18" fillId="33" borderId="137" xfId="0" applyFont="1" applyFill="1" applyBorder="1" applyAlignment="1">
      <alignment horizontal="center" vertical="center" wrapText="1"/>
    </xf>
    <xf numFmtId="0" fontId="18" fillId="33" borderId="204" xfId="0" applyFont="1" applyFill="1" applyBorder="1" applyAlignment="1">
      <alignment horizontal="center" vertical="center" wrapText="1"/>
    </xf>
    <xf numFmtId="0" fontId="0" fillId="33" borderId="205" xfId="0" applyFont="1" applyFill="1" applyBorder="1" applyAlignment="1">
      <alignment horizontal="center"/>
    </xf>
    <xf numFmtId="0" fontId="0" fillId="33" borderId="206" xfId="0" applyFont="1" applyFill="1" applyBorder="1" applyAlignment="1">
      <alignment horizontal="center"/>
    </xf>
    <xf numFmtId="0" fontId="18" fillId="33" borderId="187"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4"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08" xfId="0" applyFont="1" applyFill="1" applyBorder="1" applyAlignment="1">
      <alignment horizontal="center" vertical="center" wrapText="1"/>
    </xf>
    <xf numFmtId="38" fontId="0" fillId="0" borderId="0" xfId="0" applyNumberFormat="1" applyFont="1" applyAlignment="1">
      <alignment/>
    </xf>
    <xf numFmtId="0" fontId="18" fillId="33" borderId="151"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150" xfId="0" applyFont="1" applyFill="1" applyBorder="1" applyAlignment="1">
      <alignment horizontal="center" vertical="center" wrapText="1"/>
    </xf>
    <xf numFmtId="0" fontId="18" fillId="33" borderId="136" xfId="0" applyFont="1" applyFill="1" applyBorder="1" applyAlignment="1">
      <alignment horizontal="center" vertical="center" wrapText="1"/>
    </xf>
    <xf numFmtId="0" fontId="22" fillId="33" borderId="209"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0" xfId="67" applyFont="1" applyFill="1" applyBorder="1" applyAlignment="1">
      <alignment vertical="center"/>
      <protection/>
    </xf>
    <xf numFmtId="0" fontId="14" fillId="0" borderId="211" xfId="67" applyFont="1" applyFill="1" applyBorder="1" applyAlignment="1">
      <alignment vertical="center"/>
      <protection/>
    </xf>
    <xf numFmtId="0" fontId="27" fillId="0" borderId="212" xfId="67" applyFont="1" applyBorder="1" applyAlignment="1">
      <alignment vertical="center"/>
      <protection/>
    </xf>
    <xf numFmtId="0" fontId="27" fillId="0" borderId="213" xfId="67" applyFont="1" applyBorder="1" applyAlignment="1">
      <alignment vertical="center"/>
      <protection/>
    </xf>
    <xf numFmtId="0" fontId="27" fillId="0" borderId="214"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5" xfId="0" applyFont="1" applyFill="1" applyBorder="1" applyAlignment="1">
      <alignment horizontal="center" vertical="center" wrapText="1"/>
    </xf>
    <xf numFmtId="0" fontId="0" fillId="34" borderId="215" xfId="0" applyFont="1" applyFill="1" applyBorder="1" applyAlignment="1">
      <alignment horizontal="justify" wrapText="1"/>
    </xf>
    <xf numFmtId="0" fontId="0" fillId="33" borderId="216" xfId="0" applyFont="1" applyFill="1" applyBorder="1" applyAlignment="1">
      <alignment wrapText="1"/>
    </xf>
    <xf numFmtId="0" fontId="0" fillId="33" borderId="217" xfId="0" applyFont="1" applyFill="1" applyBorder="1" applyAlignment="1">
      <alignment wrapText="1"/>
    </xf>
    <xf numFmtId="0" fontId="0" fillId="33" borderId="218" xfId="0" applyFont="1" applyFill="1" applyBorder="1" applyAlignment="1">
      <alignment horizontal="center" wrapText="1"/>
    </xf>
    <xf numFmtId="38" fontId="0" fillId="34" borderId="137" xfId="51" applyNumberFormat="1" applyFont="1" applyFill="1" applyBorder="1" applyAlignment="1">
      <alignment/>
    </xf>
    <xf numFmtId="38" fontId="0" fillId="34" borderId="204" xfId="51" applyNumberFormat="1" applyFont="1" applyFill="1" applyBorder="1" applyAlignment="1">
      <alignment/>
    </xf>
    <xf numFmtId="38" fontId="0" fillId="34" borderId="208" xfId="51" applyNumberFormat="1" applyFont="1" applyFill="1" applyBorder="1" applyAlignment="1">
      <alignment/>
    </xf>
    <xf numFmtId="0" fontId="0" fillId="33" borderId="219" xfId="0" applyFont="1" applyFill="1" applyBorder="1" applyAlignment="1">
      <alignment horizontal="center"/>
    </xf>
    <xf numFmtId="0" fontId="0" fillId="0" borderId="129" xfId="0" applyFont="1" applyBorder="1" applyAlignment="1">
      <alignment/>
    </xf>
    <xf numFmtId="0" fontId="22" fillId="33" borderId="220" xfId="0" applyFont="1" applyFill="1" applyBorder="1" applyAlignment="1">
      <alignment horizontal="center"/>
    </xf>
    <xf numFmtId="0" fontId="0" fillId="0" borderId="14" xfId="0" applyFont="1" applyBorder="1" applyAlignment="1">
      <alignment horizontal="center" vertical="center"/>
    </xf>
    <xf numFmtId="38" fontId="0" fillId="35" borderId="101"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1"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3" xfId="0" applyFont="1" applyFill="1" applyBorder="1" applyAlignment="1">
      <alignment/>
    </xf>
    <xf numFmtId="0" fontId="0" fillId="35" borderId="134" xfId="0" applyFont="1" applyFill="1" applyBorder="1" applyAlignment="1">
      <alignment/>
    </xf>
    <xf numFmtId="0" fontId="0" fillId="35" borderId="135" xfId="0" applyFont="1" applyFill="1" applyBorder="1" applyAlignment="1">
      <alignment/>
    </xf>
    <xf numFmtId="0" fontId="0" fillId="35" borderId="76" xfId="0" applyFont="1" applyFill="1" applyBorder="1" applyAlignment="1">
      <alignment horizontal="center"/>
    </xf>
    <xf numFmtId="0" fontId="22" fillId="33" borderId="222" xfId="0" applyFont="1" applyFill="1" applyBorder="1" applyAlignment="1">
      <alignment horizontal="center" vertical="center" wrapText="1"/>
    </xf>
    <xf numFmtId="0" fontId="22" fillId="33" borderId="221" xfId="0" applyFont="1" applyFill="1" applyBorder="1" applyAlignment="1">
      <alignment horizontal="center"/>
    </xf>
    <xf numFmtId="0" fontId="22" fillId="33" borderId="223" xfId="0" applyFont="1" applyFill="1" applyBorder="1" applyAlignment="1">
      <alignment horizontal="center" vertical="center" wrapText="1"/>
    </xf>
    <xf numFmtId="0" fontId="22" fillId="33" borderId="224" xfId="0" applyFont="1" applyFill="1" applyBorder="1" applyAlignment="1">
      <alignment horizontal="center"/>
    </xf>
    <xf numFmtId="38" fontId="0" fillId="35" borderId="146"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18" xfId="0" applyFont="1" applyBorder="1" applyAlignment="1">
      <alignment horizontal="center" vertical="center" wrapText="1"/>
    </xf>
    <xf numFmtId="0" fontId="41" fillId="0" borderId="118" xfId="0" applyFont="1" applyBorder="1" applyAlignment="1">
      <alignment horizontal="justify" vertical="center" wrapText="1"/>
    </xf>
    <xf numFmtId="0" fontId="41" fillId="0" borderId="225" xfId="0" applyFont="1" applyFill="1" applyBorder="1" applyAlignment="1">
      <alignment horizontal="justify" vertical="center" wrapText="1"/>
    </xf>
    <xf numFmtId="0" fontId="41" fillId="0" borderId="118" xfId="0" applyFont="1" applyBorder="1" applyAlignment="1">
      <alignment horizontal="center" vertical="center"/>
    </xf>
    <xf numFmtId="0" fontId="41" fillId="0" borderId="225" xfId="0" applyFont="1" applyFill="1" applyBorder="1" applyAlignment="1">
      <alignment horizontal="justify" vertical="center"/>
    </xf>
    <xf numFmtId="0" fontId="41" fillId="0" borderId="226"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27"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27" xfId="0" applyFont="1" applyFill="1" applyBorder="1" applyAlignment="1">
      <alignment horizontal="justify" vertical="center"/>
    </xf>
    <xf numFmtId="0" fontId="41" fillId="0" borderId="228"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27" xfId="0" applyFont="1" applyFill="1" applyBorder="1" applyAlignment="1">
      <alignment vertical="center" wrapText="1"/>
    </xf>
    <xf numFmtId="0" fontId="41" fillId="0" borderId="88" xfId="0" applyFont="1" applyBorder="1" applyAlignment="1">
      <alignment vertical="center"/>
    </xf>
    <xf numFmtId="0" fontId="41" fillId="0" borderId="227" xfId="0" applyFont="1" applyFill="1" applyBorder="1" applyAlignment="1">
      <alignment vertical="center"/>
    </xf>
    <xf numFmtId="0" fontId="41" fillId="0" borderId="228"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0" xfId="0" applyFont="1" applyFill="1" applyBorder="1" applyAlignment="1">
      <alignment vertical="center" wrapText="1"/>
    </xf>
    <xf numFmtId="0" fontId="41" fillId="0" borderId="227" xfId="0" applyFont="1" applyFill="1" applyBorder="1" applyAlignment="1">
      <alignment horizontal="center" vertical="center" wrapText="1"/>
    </xf>
    <xf numFmtId="0" fontId="41" fillId="0" borderId="227" xfId="0" applyFont="1" applyFill="1" applyBorder="1" applyAlignment="1">
      <alignment horizontal="center" vertical="center"/>
    </xf>
    <xf numFmtId="0" fontId="41" fillId="0" borderId="228"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4" xfId="0" applyFont="1" applyBorder="1" applyAlignment="1">
      <alignment horizontal="center" vertical="center" wrapText="1"/>
    </xf>
    <xf numFmtId="0" fontId="41" fillId="0" borderId="144" xfId="0" applyFont="1" applyBorder="1" applyAlignment="1">
      <alignment horizontal="justify" vertical="center" wrapText="1"/>
    </xf>
    <xf numFmtId="0" fontId="41" fillId="37" borderId="144" xfId="0" applyFont="1" applyFill="1" applyBorder="1" applyAlignment="1">
      <alignment horizontal="justify" vertical="center" wrapText="1"/>
    </xf>
    <xf numFmtId="0" fontId="41" fillId="0" borderId="144" xfId="0" applyFont="1" applyBorder="1" applyAlignment="1">
      <alignment horizontal="center" vertical="center"/>
    </xf>
    <xf numFmtId="0" fontId="41" fillId="37" borderId="144" xfId="0" applyFont="1" applyFill="1" applyBorder="1" applyAlignment="1">
      <alignment horizontal="justify" vertical="center"/>
    </xf>
    <xf numFmtId="0" fontId="41" fillId="37" borderId="142"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5" fillId="0" borderId="0" xfId="0" applyFont="1" applyAlignment="1">
      <alignment vertical="center"/>
    </xf>
    <xf numFmtId="0" fontId="40" fillId="36" borderId="144" xfId="0" applyFont="1" applyFill="1" applyBorder="1" applyAlignment="1">
      <alignment horizontal="center" vertical="center"/>
    </xf>
    <xf numFmtId="0" fontId="40" fillId="37" borderId="118" xfId="0" applyFont="1" applyFill="1" applyBorder="1" applyAlignment="1">
      <alignment vertical="center"/>
    </xf>
    <xf numFmtId="0" fontId="40" fillId="0" borderId="118" xfId="0" applyFont="1" applyFill="1" applyBorder="1" applyAlignment="1">
      <alignment horizontal="center" vertical="center"/>
    </xf>
    <xf numFmtId="0" fontId="40" fillId="37" borderId="118" xfId="0" applyFont="1" applyFill="1" applyBorder="1" applyAlignment="1">
      <alignment vertical="center" wrapText="1"/>
    </xf>
    <xf numFmtId="0" fontId="40" fillId="37" borderId="229"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0" xfId="0" applyFont="1" applyFill="1" applyBorder="1" applyAlignment="1">
      <alignment horizontal="left" vertical="center" wrapText="1"/>
    </xf>
    <xf numFmtId="0" fontId="40" fillId="37" borderId="144" xfId="0" applyFont="1" applyFill="1" applyBorder="1" applyAlignment="1">
      <alignment horizontal="left" vertical="center" wrapText="1"/>
    </xf>
    <xf numFmtId="0" fontId="40" fillId="0" borderId="144" xfId="0" applyFont="1" applyFill="1" applyBorder="1" applyAlignment="1">
      <alignment horizontal="center" vertical="center"/>
    </xf>
    <xf numFmtId="0" fontId="40" fillId="37" borderId="144" xfId="0" applyFont="1" applyFill="1" applyBorder="1" applyAlignment="1">
      <alignment vertical="center" wrapText="1"/>
    </xf>
    <xf numFmtId="0" fontId="40" fillId="37" borderId="230" xfId="0" applyFont="1" applyFill="1" applyBorder="1" applyAlignment="1">
      <alignment horizontal="left" vertical="center" wrapText="1"/>
    </xf>
    <xf numFmtId="0" fontId="36" fillId="0" borderId="21" xfId="0" applyFont="1" applyBorder="1" applyAlignment="1">
      <alignment vertical="center"/>
    </xf>
    <xf numFmtId="0" fontId="36" fillId="0" borderId="231" xfId="0" applyFont="1" applyFill="1" applyBorder="1" applyAlignment="1">
      <alignment vertical="center"/>
    </xf>
    <xf numFmtId="0" fontId="36" fillId="0" borderId="231" xfId="0" applyFont="1" applyFill="1" applyBorder="1" applyAlignment="1">
      <alignment horizontal="center" vertical="center"/>
    </xf>
    <xf numFmtId="0" fontId="37" fillId="0" borderId="231" xfId="0" applyFont="1" applyFill="1" applyBorder="1" applyAlignment="1">
      <alignment horizontal="center" vertical="center"/>
    </xf>
    <xf numFmtId="0" fontId="36" fillId="0" borderId="231"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0" xfId="51" applyNumberFormat="1" applyFont="1" applyFill="1" applyBorder="1" applyAlignment="1">
      <alignment/>
    </xf>
    <xf numFmtId="0" fontId="0" fillId="0" borderId="160" xfId="0" applyFont="1" applyFill="1" applyBorder="1" applyAlignment="1">
      <alignment horizontal="justify" wrapText="1"/>
    </xf>
    <xf numFmtId="38" fontId="44" fillId="35" borderId="90" xfId="51" applyFont="1" applyFill="1" applyBorder="1" applyAlignment="1">
      <alignment horizontal="right"/>
    </xf>
    <xf numFmtId="38" fontId="44" fillId="35" borderId="157" xfId="51" applyFont="1" applyFill="1" applyBorder="1" applyAlignment="1">
      <alignment horizontal="right"/>
    </xf>
    <xf numFmtId="38" fontId="44" fillId="35" borderId="232" xfId="51" applyFont="1" applyFill="1" applyBorder="1" applyAlignment="1">
      <alignment horizontal="right" wrapText="1"/>
    </xf>
    <xf numFmtId="38" fontId="44" fillId="35" borderId="233" xfId="51" applyFont="1" applyFill="1" applyBorder="1" applyAlignment="1">
      <alignment horizontal="right"/>
    </xf>
    <xf numFmtId="38" fontId="44" fillId="35" borderId="156" xfId="51" applyFont="1" applyFill="1" applyBorder="1" applyAlignment="1">
      <alignment horizontal="right" wrapText="1"/>
    </xf>
    <xf numFmtId="38" fontId="44" fillId="35" borderId="234" xfId="51" applyFont="1" applyFill="1" applyBorder="1" applyAlignment="1">
      <alignment horizontal="right"/>
    </xf>
    <xf numFmtId="38" fontId="44" fillId="35" borderId="100" xfId="51" applyFont="1" applyFill="1" applyBorder="1" applyAlignment="1">
      <alignment horizontal="right"/>
    </xf>
    <xf numFmtId="38" fontId="44" fillId="35" borderId="96" xfId="51" applyFont="1" applyFill="1" applyBorder="1" applyAlignment="1">
      <alignment horizontal="right"/>
    </xf>
    <xf numFmtId="38" fontId="44" fillId="35" borderId="235" xfId="51" applyFont="1" applyFill="1" applyBorder="1" applyAlignment="1">
      <alignment horizontal="right"/>
    </xf>
    <xf numFmtId="38" fontId="44" fillId="35" borderId="236" xfId="51" applyFont="1" applyFill="1" applyBorder="1" applyAlignment="1">
      <alignment horizontal="right"/>
    </xf>
    <xf numFmtId="38" fontId="44" fillId="35" borderId="99" xfId="51" applyFont="1" applyFill="1" applyBorder="1" applyAlignment="1">
      <alignment horizontal="right"/>
    </xf>
    <xf numFmtId="38" fontId="44" fillId="35" borderId="237" xfId="51" applyFont="1" applyFill="1" applyBorder="1" applyAlignment="1">
      <alignment horizontal="right"/>
    </xf>
    <xf numFmtId="38" fontId="44" fillId="35" borderId="121" xfId="51" applyFont="1" applyFill="1" applyBorder="1" applyAlignment="1">
      <alignment horizontal="right" wrapText="1"/>
    </xf>
    <xf numFmtId="38" fontId="44" fillId="35" borderId="74" xfId="51" applyFont="1" applyFill="1" applyBorder="1" applyAlignment="1">
      <alignment horizontal="right"/>
    </xf>
    <xf numFmtId="38" fontId="44" fillId="35" borderId="83" xfId="51" applyFont="1" applyFill="1" applyBorder="1" applyAlignment="1">
      <alignment horizontal="right"/>
    </xf>
    <xf numFmtId="38" fontId="44" fillId="35" borderId="238" xfId="51" applyFont="1" applyFill="1" applyBorder="1" applyAlignment="1">
      <alignment horizontal="right" wrapText="1"/>
    </xf>
    <xf numFmtId="38" fontId="44" fillId="35" borderId="239" xfId="51" applyFont="1" applyFill="1" applyBorder="1" applyAlignment="1">
      <alignment horizontal="right"/>
    </xf>
    <xf numFmtId="38" fontId="44" fillId="35" borderId="73" xfId="51" applyFont="1" applyFill="1" applyBorder="1" applyAlignment="1">
      <alignment horizontal="right" wrapText="1"/>
    </xf>
    <xf numFmtId="38" fontId="44" fillId="35" borderId="235" xfId="51" applyFont="1" applyFill="1" applyBorder="1" applyAlignment="1">
      <alignment horizontal="right" wrapText="1"/>
    </xf>
    <xf numFmtId="38" fontId="44" fillId="35" borderId="74" xfId="51" applyNumberFormat="1" applyFont="1" applyFill="1" applyBorder="1" applyAlignment="1">
      <alignment/>
    </xf>
    <xf numFmtId="0" fontId="44" fillId="35" borderId="238" xfId="0" applyFont="1" applyFill="1" applyBorder="1" applyAlignment="1">
      <alignment wrapText="1"/>
    </xf>
    <xf numFmtId="38" fontId="44" fillId="35" borderId="239" xfId="51" applyNumberFormat="1" applyFont="1" applyFill="1" applyBorder="1" applyAlignment="1">
      <alignment/>
    </xf>
    <xf numFmtId="0" fontId="44" fillId="35" borderId="73" xfId="0" applyFont="1" applyFill="1" applyBorder="1" applyAlignment="1">
      <alignment wrapText="1"/>
    </xf>
    <xf numFmtId="38" fontId="44" fillId="35" borderId="240" xfId="51" applyFont="1" applyFill="1" applyBorder="1" applyAlignment="1">
      <alignment horizontal="right"/>
    </xf>
    <xf numFmtId="38" fontId="44" fillId="35" borderId="241" xfId="51" applyFont="1" applyFill="1" applyBorder="1" applyAlignment="1">
      <alignment horizontal="right"/>
    </xf>
    <xf numFmtId="0" fontId="0" fillId="33" borderId="225" xfId="0" applyFont="1" applyFill="1" applyBorder="1" applyAlignment="1">
      <alignment horizontal="center" wrapText="1"/>
    </xf>
    <xf numFmtId="0" fontId="0" fillId="33" borderId="242" xfId="0" applyFont="1" applyFill="1" applyBorder="1" applyAlignment="1">
      <alignment horizontal="center" wrapText="1"/>
    </xf>
    <xf numFmtId="38" fontId="44" fillId="35" borderId="222" xfId="51" applyFont="1" applyFill="1" applyBorder="1" applyAlignment="1">
      <alignment/>
    </xf>
    <xf numFmtId="38" fontId="44" fillId="35" borderId="243" xfId="51" applyFont="1" applyFill="1" applyBorder="1" applyAlignment="1">
      <alignment/>
    </xf>
    <xf numFmtId="38" fontId="44" fillId="35" borderId="223"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0" fillId="33" borderId="244" xfId="0" applyFont="1" applyFill="1" applyBorder="1" applyAlignment="1">
      <alignment horizontal="center" wrapText="1"/>
    </xf>
    <xf numFmtId="0" fontId="0" fillId="33" borderId="245" xfId="0" applyFont="1" applyFill="1" applyBorder="1" applyAlignment="1">
      <alignment horizontal="center" wrapText="1"/>
    </xf>
    <xf numFmtId="38" fontId="44" fillId="35" borderId="246" xfId="51" applyFont="1" applyFill="1" applyBorder="1" applyAlignment="1">
      <alignment horizontal="right"/>
    </xf>
    <xf numFmtId="38" fontId="44" fillId="35" borderId="247" xfId="51" applyNumberFormat="1" applyFont="1" applyFill="1" applyBorder="1" applyAlignment="1">
      <alignment/>
    </xf>
    <xf numFmtId="38" fontId="44" fillId="35" borderId="248" xfId="51" applyNumberFormat="1" applyFont="1" applyFill="1" applyBorder="1" applyAlignment="1">
      <alignment/>
    </xf>
    <xf numFmtId="0" fontId="0" fillId="33" borderId="134" xfId="0" applyFont="1" applyFill="1" applyBorder="1" applyAlignment="1">
      <alignment horizontal="center"/>
    </xf>
    <xf numFmtId="38" fontId="0" fillId="0" borderId="80" xfId="51" applyNumberFormat="1" applyFont="1" applyFill="1" applyBorder="1" applyAlignment="1">
      <alignment horizontal="center"/>
    </xf>
    <xf numFmtId="0" fontId="35" fillId="0" borderId="63" xfId="67" applyFont="1" applyFill="1" applyBorder="1" applyAlignment="1">
      <alignment vertical="center"/>
      <protection/>
    </xf>
    <xf numFmtId="0" fontId="0" fillId="0" borderId="249" xfId="0" applyFont="1" applyBorder="1" applyAlignment="1">
      <alignment/>
    </xf>
    <xf numFmtId="0" fontId="0" fillId="0" borderId="238" xfId="0" applyFont="1" applyBorder="1" applyAlignment="1">
      <alignment/>
    </xf>
    <xf numFmtId="0" fontId="0" fillId="0" borderId="250" xfId="0" applyFont="1" applyBorder="1" applyAlignment="1">
      <alignment/>
    </xf>
    <xf numFmtId="0" fontId="0" fillId="0" borderId="251" xfId="0" applyFont="1" applyFill="1" applyBorder="1" applyAlignment="1">
      <alignment/>
    </xf>
    <xf numFmtId="0" fontId="0" fillId="0" borderId="251" xfId="0" applyFont="1" applyBorder="1" applyAlignment="1">
      <alignment/>
    </xf>
    <xf numFmtId="0" fontId="0" fillId="0" borderId="235" xfId="0" applyFont="1" applyBorder="1" applyAlignment="1">
      <alignment/>
    </xf>
    <xf numFmtId="0" fontId="0" fillId="0" borderId="235" xfId="0" applyFont="1" applyFill="1" applyBorder="1" applyAlignment="1">
      <alignment/>
    </xf>
    <xf numFmtId="38" fontId="0" fillId="0" borderId="252" xfId="51" applyNumberFormat="1" applyFont="1" applyFill="1" applyBorder="1" applyAlignment="1">
      <alignment/>
    </xf>
    <xf numFmtId="0" fontId="0" fillId="0" borderId="253" xfId="0" applyFont="1" applyBorder="1" applyAlignment="1">
      <alignment/>
    </xf>
    <xf numFmtId="0" fontId="0" fillId="0" borderId="254" xfId="0" applyFont="1" applyBorder="1" applyAlignment="1">
      <alignment/>
    </xf>
    <xf numFmtId="38" fontId="0" fillId="0" borderId="255" xfId="51" applyNumberFormat="1" applyFont="1" applyBorder="1" applyAlignment="1">
      <alignment/>
    </xf>
    <xf numFmtId="0" fontId="0" fillId="0" borderId="250" xfId="0" applyFont="1" applyFill="1" applyBorder="1" applyAlignment="1">
      <alignment/>
    </xf>
    <xf numFmtId="0" fontId="0" fillId="0" borderId="250" xfId="0" applyFont="1" applyBorder="1" applyAlignment="1">
      <alignment wrapText="1"/>
    </xf>
    <xf numFmtId="0" fontId="0" fillId="0" borderId="250" xfId="0" applyFont="1" applyFill="1" applyBorder="1" applyAlignment="1">
      <alignment wrapText="1"/>
    </xf>
    <xf numFmtId="0" fontId="0" fillId="0" borderId="256" xfId="0" applyFont="1" applyBorder="1" applyAlignment="1">
      <alignment wrapText="1"/>
    </xf>
    <xf numFmtId="0" fontId="0" fillId="0" borderId="257" xfId="0" applyFont="1" applyBorder="1" applyAlignment="1">
      <alignment/>
    </xf>
    <xf numFmtId="0" fontId="0" fillId="0" borderId="178" xfId="0" applyFont="1" applyFill="1" applyBorder="1" applyAlignment="1">
      <alignment/>
    </xf>
    <xf numFmtId="0" fontId="0" fillId="0" borderId="258" xfId="0" applyFont="1" applyBorder="1" applyAlignment="1">
      <alignment/>
    </xf>
    <xf numFmtId="0" fontId="0" fillId="0" borderId="232" xfId="0" applyFont="1" applyBorder="1" applyAlignment="1">
      <alignment/>
    </xf>
    <xf numFmtId="0" fontId="41" fillId="0" borderId="81"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90" xfId="0" applyFont="1" applyBorder="1" applyAlignment="1">
      <alignment horizontal="center" vertical="center" wrapText="1"/>
    </xf>
    <xf numFmtId="0" fontId="40" fillId="36" borderId="229" xfId="0" applyFont="1" applyFill="1" applyBorder="1" applyAlignment="1">
      <alignment horizontal="center" vertical="center"/>
    </xf>
    <xf numFmtId="0" fontId="40" fillId="36" borderId="200" xfId="0" applyFont="1" applyFill="1" applyBorder="1" applyAlignment="1">
      <alignment horizontal="center" vertical="center"/>
    </xf>
    <xf numFmtId="0" fontId="40" fillId="36" borderId="230"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144" xfId="0" applyFont="1" applyFill="1" applyBorder="1" applyAlignment="1">
      <alignment horizontal="center" vertical="center"/>
    </xf>
    <xf numFmtId="0" fontId="40" fillId="0" borderId="184" xfId="0" applyFont="1" applyFill="1" applyBorder="1" applyAlignment="1">
      <alignment horizontal="center" vertical="top" textRotation="255" indent="1"/>
    </xf>
    <xf numFmtId="0" fontId="40" fillId="0" borderId="238" xfId="0" applyFont="1" applyFill="1" applyBorder="1" applyAlignment="1">
      <alignment horizontal="center" vertical="top" textRotation="255" indent="1"/>
    </xf>
    <xf numFmtId="0" fontId="40" fillId="0" borderId="215" xfId="0" applyFont="1" applyFill="1" applyBorder="1" applyAlignment="1">
      <alignment horizontal="center" vertical="top" textRotation="255" indent="1"/>
    </xf>
    <xf numFmtId="0" fontId="40" fillId="0" borderId="259" xfId="0" applyFont="1" applyBorder="1" applyAlignment="1">
      <alignment horizontal="center" vertical="center"/>
    </xf>
    <xf numFmtId="0" fontId="40" fillId="0" borderId="255"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60" xfId="0" applyFont="1" applyBorder="1" applyAlignment="1">
      <alignment horizontal="center" vertical="center"/>
    </xf>
    <xf numFmtId="0" fontId="40" fillId="0" borderId="261" xfId="0" applyFont="1" applyBorder="1" applyAlignment="1">
      <alignment horizontal="center" vertical="center"/>
    </xf>
    <xf numFmtId="0" fontId="40" fillId="0" borderId="125"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79" xfId="0" applyFont="1" applyFill="1" applyBorder="1" applyAlignment="1">
      <alignment horizontal="center" vertical="center"/>
    </xf>
    <xf numFmtId="0" fontId="40" fillId="0" borderId="125"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79" xfId="0" applyFont="1" applyFill="1" applyBorder="1" applyAlignment="1">
      <alignment horizontal="left" vertical="center" wrapText="1"/>
    </xf>
    <xf numFmtId="0" fontId="40" fillId="0" borderId="118"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4" xfId="0" applyFont="1" applyFill="1" applyBorder="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0" fontId="46" fillId="0" borderId="0" xfId="0" applyFont="1" applyBorder="1" applyAlignment="1">
      <alignment vertical="center"/>
    </xf>
    <xf numFmtId="0" fontId="48" fillId="0" borderId="0" xfId="0" applyFont="1" applyBorder="1" applyAlignment="1">
      <alignment horizontal="left" vertical="center"/>
    </xf>
    <xf numFmtId="0" fontId="40" fillId="36" borderId="254" xfId="0" applyFont="1" applyFill="1" applyBorder="1" applyAlignment="1">
      <alignment horizontal="center" vertical="center"/>
    </xf>
    <xf numFmtId="0" fontId="40" fillId="36" borderId="251" xfId="0" applyFont="1" applyFill="1" applyBorder="1" applyAlignment="1">
      <alignment horizontal="center" vertical="center"/>
    </xf>
    <xf numFmtId="0" fontId="40" fillId="36" borderId="258" xfId="0" applyFont="1" applyFill="1" applyBorder="1" applyAlignment="1">
      <alignment horizontal="center" vertical="center"/>
    </xf>
    <xf numFmtId="0" fontId="40" fillId="36" borderId="262" xfId="0" applyFont="1" applyFill="1" applyBorder="1" applyAlignment="1">
      <alignment horizontal="center" vertical="center"/>
    </xf>
    <xf numFmtId="0" fontId="40" fillId="36" borderId="263" xfId="0" applyFont="1" applyFill="1" applyBorder="1" applyAlignment="1">
      <alignment horizontal="center" vertical="center"/>
    </xf>
    <xf numFmtId="0" fontId="40" fillId="36" borderId="118" xfId="0" applyFont="1" applyFill="1" applyBorder="1" applyAlignment="1">
      <alignment horizontal="center" vertical="center"/>
    </xf>
    <xf numFmtId="0" fontId="40" fillId="36" borderId="125"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79" xfId="0" applyFont="1" applyFill="1" applyBorder="1" applyAlignment="1">
      <alignment horizontal="center" vertical="center"/>
    </xf>
    <xf numFmtId="0" fontId="40" fillId="36" borderId="119" xfId="0" applyFont="1" applyFill="1" applyBorder="1" applyAlignment="1">
      <alignment horizontal="center" vertical="center"/>
    </xf>
    <xf numFmtId="0" fontId="40" fillId="36" borderId="115" xfId="0" applyFont="1" applyFill="1" applyBorder="1" applyAlignment="1">
      <alignment horizontal="center" vertical="center"/>
    </xf>
    <xf numFmtId="0" fontId="40" fillId="36" borderId="117" xfId="0" applyFont="1" applyFill="1" applyBorder="1" applyAlignment="1">
      <alignment horizontal="center" vertical="center"/>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57" xfId="0" applyFont="1" applyBorder="1" applyAlignment="1">
      <alignment horizontal="center" vertical="center" wrapText="1"/>
    </xf>
    <xf numFmtId="0" fontId="41" fillId="0" borderId="156"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251" xfId="0" applyFont="1" applyBorder="1" applyAlignment="1">
      <alignment horizontal="center" vertical="top" textRotation="255" wrapText="1" indent="1"/>
    </xf>
    <xf numFmtId="0" fontId="41" fillId="0" borderId="258" xfId="0" applyFont="1" applyBorder="1" applyAlignment="1">
      <alignment horizontal="center" vertical="top" textRotation="255" wrapText="1" indent="1"/>
    </xf>
    <xf numFmtId="0" fontId="41" fillId="0" borderId="88" xfId="0" applyFont="1" applyBorder="1" applyAlignment="1">
      <alignment horizontal="center" vertical="center" wrapText="1"/>
    </xf>
    <xf numFmtId="0" fontId="41" fillId="0" borderId="144" xfId="0" applyFont="1" applyBorder="1" applyAlignment="1">
      <alignment horizontal="center" vertical="center" wrapText="1"/>
    </xf>
    <xf numFmtId="0" fontId="41" fillId="0" borderId="251" xfId="0" applyFont="1" applyBorder="1" applyAlignment="1">
      <alignment horizontal="center" vertical="top" textRotation="255" wrapText="1"/>
    </xf>
    <xf numFmtId="0" fontId="40" fillId="36" borderId="116"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254" xfId="0" applyFont="1" applyBorder="1" applyAlignment="1">
      <alignment horizontal="center" vertical="top" textRotation="255" wrapText="1" indent="1"/>
    </xf>
    <xf numFmtId="0" fontId="41" fillId="0" borderId="118" xfId="0" applyFont="1" applyBorder="1" applyAlignment="1">
      <alignment horizontal="center" vertical="center" wrapText="1"/>
    </xf>
    <xf numFmtId="0" fontId="40" fillId="36" borderId="264" xfId="0" applyFont="1" applyFill="1" applyBorder="1" applyAlignment="1">
      <alignment horizontal="center" vertical="center"/>
    </xf>
    <xf numFmtId="0" fontId="40" fillId="36" borderId="265" xfId="0" applyFont="1" applyFill="1" applyBorder="1" applyAlignment="1">
      <alignment horizontal="center" vertical="center"/>
    </xf>
    <xf numFmtId="0" fontId="40" fillId="36" borderId="266" xfId="0" applyFont="1" applyFill="1" applyBorder="1" applyAlignment="1">
      <alignment horizontal="center" vertical="center"/>
    </xf>
    <xf numFmtId="0" fontId="40" fillId="36" borderId="182" xfId="0" applyFont="1" applyFill="1" applyBorder="1" applyAlignment="1">
      <alignment horizontal="center"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3" xfId="0" applyFont="1" applyBorder="1" applyAlignment="1">
      <alignment horizontal="justify" vertical="center" wrapText="1"/>
    </xf>
    <xf numFmtId="0" fontId="0" fillId="0" borderId="148" xfId="0" applyFont="1" applyBorder="1" applyAlignment="1">
      <alignment horizontal="justify" vertical="center" wrapText="1"/>
    </xf>
    <xf numFmtId="0" fontId="0" fillId="0" borderId="149"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33" borderId="133" xfId="0" applyFont="1" applyFill="1" applyBorder="1" applyAlignment="1">
      <alignment horizontal="center"/>
    </xf>
    <xf numFmtId="0" fontId="0" fillId="33" borderId="134" xfId="0" applyFont="1" applyFill="1" applyBorder="1" applyAlignment="1">
      <alignment horizontal="center"/>
    </xf>
    <xf numFmtId="0" fontId="0" fillId="33" borderId="135"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28" xfId="0" applyFont="1" applyFill="1" applyBorder="1" applyAlignment="1">
      <alignment horizontal="center" vertical="center" wrapText="1"/>
    </xf>
    <xf numFmtId="0" fontId="0" fillId="33" borderId="147" xfId="0" applyFont="1" applyFill="1" applyBorder="1" applyAlignment="1">
      <alignment horizontal="center"/>
    </xf>
    <xf numFmtId="0" fontId="0" fillId="33" borderId="148" xfId="0" applyFont="1" applyFill="1" applyBorder="1" applyAlignment="1">
      <alignment horizontal="center"/>
    </xf>
    <xf numFmtId="0" fontId="0" fillId="33" borderId="149"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93" xfId="0" applyFont="1" applyBorder="1" applyAlignment="1">
      <alignment horizontal="left" vertical="center" wrapText="1"/>
    </xf>
    <xf numFmtId="0" fontId="0" fillId="0" borderId="148" xfId="0" applyFont="1" applyBorder="1" applyAlignment="1">
      <alignment horizontal="left" vertical="center" wrapText="1"/>
    </xf>
    <xf numFmtId="0" fontId="18" fillId="0" borderId="0" xfId="0" applyFont="1" applyBorder="1" applyAlignment="1">
      <alignment horizontal="left" vertical="center"/>
    </xf>
    <xf numFmtId="0" fontId="18" fillId="33" borderId="192" xfId="0" applyFont="1" applyFill="1" applyBorder="1" applyAlignment="1">
      <alignment horizontal="center" vertical="center" wrapText="1"/>
    </xf>
    <xf numFmtId="0" fontId="18" fillId="33" borderId="134"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0" fillId="0" borderId="269" xfId="0" applyFont="1" applyBorder="1" applyAlignment="1">
      <alignment horizontal="left"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70" xfId="0" applyFont="1" applyBorder="1" applyAlignment="1">
      <alignment vertical="center" shrinkToFi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271" xfId="0" applyFont="1" applyFill="1" applyBorder="1" applyAlignment="1">
      <alignment horizontal="center" vertical="center" wrapText="1"/>
    </xf>
    <xf numFmtId="0" fontId="0" fillId="33" borderId="192" xfId="0" applyFont="1" applyFill="1" applyBorder="1" applyAlignment="1">
      <alignment horizontal="center"/>
    </xf>
    <xf numFmtId="0" fontId="0" fillId="33" borderId="267" xfId="0" applyFont="1" applyFill="1" applyBorder="1" applyAlignment="1">
      <alignment horizontal="center"/>
    </xf>
    <xf numFmtId="0" fontId="0" fillId="33" borderId="16" xfId="0" applyFont="1" applyFill="1" applyBorder="1" applyAlignment="1">
      <alignment horizontal="center" wrapText="1"/>
    </xf>
    <xf numFmtId="0" fontId="0" fillId="33" borderId="269" xfId="0" applyFont="1" applyFill="1" applyBorder="1" applyAlignment="1">
      <alignment horizontal="center" wrapText="1"/>
    </xf>
    <xf numFmtId="0" fontId="0" fillId="33" borderId="272" xfId="0" applyFont="1" applyFill="1" applyBorder="1" applyAlignment="1">
      <alignment horizontal="center" wrapText="1"/>
    </xf>
    <xf numFmtId="0" fontId="0" fillId="33" borderId="273" xfId="0" applyFont="1" applyFill="1" applyBorder="1" applyAlignment="1">
      <alignment horizontal="center" wrapText="1"/>
    </xf>
    <xf numFmtId="0" fontId="18" fillId="33" borderId="133" xfId="0" applyFont="1" applyFill="1" applyBorder="1" applyAlignment="1">
      <alignment horizontal="center" vertical="center" wrapText="1"/>
    </xf>
    <xf numFmtId="0" fontId="18" fillId="33" borderId="274" xfId="0" applyFont="1" applyFill="1" applyBorder="1" applyAlignment="1">
      <alignment horizontal="center" vertical="center" wrapText="1"/>
    </xf>
    <xf numFmtId="0" fontId="18" fillId="33" borderId="275" xfId="0" applyFont="1" applyFill="1" applyBorder="1" applyAlignment="1">
      <alignment horizontal="center" vertical="center" wrapText="1"/>
    </xf>
    <xf numFmtId="0" fontId="18" fillId="33" borderId="276" xfId="0" applyFont="1" applyFill="1" applyBorder="1" applyAlignment="1">
      <alignment horizontal="center" vertical="center" wrapText="1"/>
    </xf>
    <xf numFmtId="0" fontId="0" fillId="33" borderId="277" xfId="0" applyFont="1" applyFill="1" applyBorder="1" applyAlignment="1">
      <alignment horizontal="center"/>
    </xf>
    <xf numFmtId="0" fontId="0" fillId="33" borderId="17" xfId="0" applyFont="1" applyFill="1" applyBorder="1" applyAlignment="1">
      <alignment horizontal="center"/>
    </xf>
    <xf numFmtId="0" fontId="18" fillId="33" borderId="278"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5" xfId="0" applyFont="1" applyFill="1" applyBorder="1" applyAlignment="1">
      <alignment horizontal="center" vertical="center" wrapText="1"/>
    </xf>
    <xf numFmtId="0" fontId="18" fillId="33" borderId="135" xfId="0" applyFont="1" applyFill="1" applyBorder="1" applyAlignment="1">
      <alignment horizontal="center" vertical="center" wrapText="1"/>
    </xf>
    <xf numFmtId="0" fontId="0" fillId="33" borderId="264" xfId="0" applyFont="1" applyFill="1" applyBorder="1" applyAlignment="1">
      <alignment horizontal="center" wrapText="1"/>
    </xf>
    <xf numFmtId="0" fontId="0" fillId="33" borderId="279" xfId="0" applyFont="1" applyFill="1" applyBorder="1" applyAlignment="1">
      <alignment horizontal="center" wrapText="1"/>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80" xfId="0" applyFont="1" applyFill="1" applyBorder="1" applyAlignment="1">
      <alignment horizontal="center" vertical="center" wrapText="1"/>
    </xf>
    <xf numFmtId="0" fontId="0" fillId="33" borderId="281" xfId="0" applyFont="1" applyFill="1" applyBorder="1" applyAlignment="1">
      <alignment horizontal="center" vertical="center" wrapText="1"/>
    </xf>
    <xf numFmtId="0" fontId="0" fillId="33" borderId="282"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283" xfId="0" applyFont="1" applyFill="1" applyBorder="1" applyAlignment="1">
      <alignment horizontal="center" wrapText="1"/>
    </xf>
    <xf numFmtId="0" fontId="0" fillId="33" borderId="100" xfId="0" applyFont="1" applyFill="1" applyBorder="1" applyAlignment="1">
      <alignment horizontal="center" wrapText="1"/>
    </xf>
    <xf numFmtId="0" fontId="0" fillId="33" borderId="236"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0" borderId="0" xfId="0" applyFont="1" applyBorder="1" applyAlignment="1">
      <alignment/>
    </xf>
    <xf numFmtId="0" fontId="18" fillId="33" borderId="19" xfId="0" applyFont="1" applyFill="1" applyBorder="1" applyAlignment="1">
      <alignment vertical="center" wrapText="1"/>
    </xf>
    <xf numFmtId="0" fontId="18" fillId="33" borderId="17" xfId="0" applyFont="1" applyFill="1" applyBorder="1" applyAlignment="1">
      <alignment vertical="center" wrapText="1"/>
    </xf>
    <xf numFmtId="0" fontId="18" fillId="33" borderId="10" xfId="0" applyFont="1" applyFill="1" applyBorder="1" applyAlignment="1">
      <alignment vertical="center"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0" borderId="17" xfId="0" applyFont="1" applyBorder="1" applyAlignment="1">
      <alignment vertical="center" wrapText="1"/>
    </xf>
    <xf numFmtId="0" fontId="18" fillId="33" borderId="14" xfId="66" applyFont="1" applyFill="1" applyBorder="1" applyAlignment="1">
      <alignment horizontal="left" vertical="center"/>
      <protection/>
    </xf>
    <xf numFmtId="0" fontId="18" fillId="0" borderId="0" xfId="0" applyFont="1" applyAlignment="1">
      <alignment horizontal="left"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1"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33" borderId="16" xfId="0" applyFont="1" applyFill="1" applyBorder="1" applyAlignment="1">
      <alignment vertical="center" wrapText="1"/>
    </xf>
    <xf numFmtId="0" fontId="18" fillId="33" borderId="18" xfId="0" applyFont="1" applyFill="1" applyBorder="1" applyAlignment="1">
      <alignment vertical="center" wrapTex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8" fillId="0" borderId="0" xfId="0" applyFont="1" applyAlignment="1">
      <alignment horizontal="justify"/>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11" xfId="0" applyFont="1" applyFill="1" applyBorder="1" applyAlignment="1">
      <alignment vertical="top" wrapText="1"/>
    </xf>
    <xf numFmtId="0" fontId="22" fillId="33" borderId="284" xfId="0" applyFont="1" applyFill="1" applyBorder="1" applyAlignment="1">
      <alignment horizontal="center" vertical="center" wrapText="1"/>
    </xf>
    <xf numFmtId="0" fontId="22" fillId="33" borderId="285" xfId="0" applyFont="1" applyFill="1" applyBorder="1" applyAlignment="1">
      <alignment horizontal="center" vertical="center" wrapText="1"/>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18" fillId="33" borderId="286" xfId="0" applyFont="1" applyFill="1" applyBorder="1" applyAlignment="1">
      <alignment horizontal="center" vertical="center" wrapText="1"/>
    </xf>
    <xf numFmtId="0" fontId="18" fillId="33" borderId="223" xfId="0" applyFont="1" applyFill="1" applyBorder="1" applyAlignment="1">
      <alignment horizontal="center" vertical="center"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7" xfId="0" applyFont="1" applyFill="1" applyBorder="1" applyAlignment="1">
      <alignment horizontal="center" vertical="top" wrapText="1"/>
    </xf>
    <xf numFmtId="0" fontId="18" fillId="0" borderId="0" xfId="0" applyFont="1" applyAlignment="1">
      <alignment horizontal="justify" vertical="center"/>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18" fillId="0" borderId="0" xfId="0" applyFont="1" applyAlignment="1">
      <alignment horizontal="left" vertical="center"/>
    </xf>
    <xf numFmtId="0" fontId="22" fillId="33" borderId="287"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3" xfId="0" applyFont="1" applyFill="1" applyBorder="1" applyAlignment="1">
      <alignment horizontal="center" vertical="center" wrapText="1"/>
    </xf>
    <xf numFmtId="0" fontId="22" fillId="33" borderId="148" xfId="0" applyFont="1" applyFill="1" applyBorder="1" applyAlignment="1">
      <alignment horizontal="center" vertical="center" wrapText="1"/>
    </xf>
    <xf numFmtId="0" fontId="22" fillId="33" borderId="149" xfId="0" applyFont="1" applyFill="1" applyBorder="1" applyAlignment="1">
      <alignment horizontal="center" vertical="center" wrapText="1"/>
    </xf>
    <xf numFmtId="0" fontId="22" fillId="33" borderId="192" xfId="0" applyFont="1" applyFill="1" applyBorder="1" applyAlignment="1">
      <alignment horizontal="center" vertical="center" wrapText="1"/>
    </xf>
    <xf numFmtId="0" fontId="22" fillId="33" borderId="135"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88" xfId="67" applyFont="1" applyFill="1" applyBorder="1" applyAlignment="1">
      <alignment horizontal="center" vertical="center"/>
      <protection/>
    </xf>
    <xf numFmtId="0" fontId="29" fillId="0" borderId="289" xfId="67" applyFont="1" applyFill="1" applyBorder="1" applyAlignment="1">
      <alignment horizontal="center" vertical="center"/>
      <protection/>
    </xf>
    <xf numFmtId="0" fontId="29" fillId="0" borderId="290"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91" xfId="67" applyFont="1" applyFill="1" applyBorder="1" applyAlignment="1">
      <alignment vertical="center" wrapText="1"/>
      <protection/>
    </xf>
    <xf numFmtId="0" fontId="28" fillId="0" borderId="292" xfId="67" applyFont="1" applyFill="1" applyBorder="1" applyAlignment="1">
      <alignment vertical="center"/>
      <protection/>
    </xf>
    <xf numFmtId="0" fontId="28" fillId="0" borderId="293" xfId="67" applyFont="1" applyFill="1" applyBorder="1" applyAlignment="1">
      <alignment vertical="center"/>
      <protection/>
    </xf>
    <xf numFmtId="0" fontId="28" fillId="0" borderId="294" xfId="67" applyFont="1" applyFill="1" applyBorder="1" applyAlignment="1">
      <alignment vertical="center"/>
      <protection/>
    </xf>
    <xf numFmtId="0" fontId="28" fillId="0" borderId="289" xfId="67" applyFont="1" applyFill="1" applyBorder="1" applyAlignment="1">
      <alignment horizontal="center" vertical="center"/>
      <protection/>
    </xf>
    <xf numFmtId="0" fontId="81"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zoomScalePageLayoutView="0" workbookViewId="0" topLeftCell="A34">
      <selection activeCell="F107" sqref="F107:K107"/>
    </sheetView>
  </sheetViews>
  <sheetFormatPr defaultColWidth="9.00390625" defaultRowHeight="13.5"/>
  <cols>
    <col min="1" max="1" width="0.875" style="460" customWidth="1"/>
    <col min="2" max="2" width="4.625" style="460" customWidth="1"/>
    <col min="3" max="3" width="11.375" style="460" customWidth="1"/>
    <col min="4" max="4" width="10.375" style="461" customWidth="1"/>
    <col min="5" max="5" width="5.25390625" style="460" customWidth="1"/>
    <col min="6" max="6" width="25.875" style="460" customWidth="1"/>
    <col min="7" max="7" width="12.875" style="462" customWidth="1"/>
    <col min="8" max="8" width="5.125" style="462" customWidth="1"/>
    <col min="9" max="9" width="6.125" style="460" customWidth="1"/>
    <col min="10" max="11" width="25.50390625" style="460" customWidth="1"/>
    <col min="12" max="12" width="1.37890625" style="460" customWidth="1"/>
    <col min="13" max="13" width="25.50390625" style="460" customWidth="1"/>
    <col min="14" max="16384" width="9.00390625" style="460" customWidth="1"/>
  </cols>
  <sheetData>
    <row r="1" ht="17.25" customHeight="1"/>
    <row r="2" spans="1:12" ht="29.25" customHeight="1">
      <c r="A2" s="669" t="s">
        <v>348</v>
      </c>
      <c r="B2" s="670"/>
      <c r="C2" s="671"/>
      <c r="D2" s="672" t="s">
        <v>349</v>
      </c>
      <c r="E2" s="673"/>
      <c r="F2" s="673"/>
      <c r="G2" s="673"/>
      <c r="H2" s="673"/>
      <c r="I2" s="673"/>
      <c r="J2" s="673"/>
      <c r="K2" s="673"/>
      <c r="L2" s="674"/>
    </row>
    <row r="3" spans="1:12" ht="6" customHeight="1">
      <c r="A3" s="463"/>
      <c r="B3" s="464"/>
      <c r="C3" s="464"/>
      <c r="D3" s="464"/>
      <c r="E3" s="464"/>
      <c r="F3" s="464"/>
      <c r="G3" s="464"/>
      <c r="H3" s="464"/>
      <c r="I3" s="464"/>
      <c r="J3" s="464"/>
      <c r="K3" s="464"/>
      <c r="L3" s="465"/>
    </row>
    <row r="4" spans="1:12" ht="13.5" customHeight="1">
      <c r="A4" s="466"/>
      <c r="B4" s="668" t="s">
        <v>350</v>
      </c>
      <c r="C4" s="668"/>
      <c r="D4" s="668"/>
      <c r="E4" s="668"/>
      <c r="F4" s="668"/>
      <c r="G4" s="668"/>
      <c r="H4" s="668"/>
      <c r="I4" s="668"/>
      <c r="J4" s="668"/>
      <c r="K4" s="668"/>
      <c r="L4" s="467"/>
    </row>
    <row r="5" spans="1:12" ht="13.5" customHeight="1">
      <c r="A5" s="466"/>
      <c r="B5" s="668" t="s">
        <v>351</v>
      </c>
      <c r="C5" s="668"/>
      <c r="D5" s="668"/>
      <c r="E5" s="668"/>
      <c r="F5" s="668"/>
      <c r="G5" s="668"/>
      <c r="H5" s="668"/>
      <c r="I5" s="668"/>
      <c r="J5" s="668"/>
      <c r="K5" s="668"/>
      <c r="L5" s="467"/>
    </row>
    <row r="6" spans="1:12" ht="13.5" customHeight="1">
      <c r="A6" s="466"/>
      <c r="B6" s="667" t="s">
        <v>352</v>
      </c>
      <c r="C6" s="667"/>
      <c r="D6" s="667"/>
      <c r="E6" s="667"/>
      <c r="F6" s="667"/>
      <c r="G6" s="667"/>
      <c r="H6" s="667"/>
      <c r="I6" s="667"/>
      <c r="J6" s="667"/>
      <c r="K6" s="667"/>
      <c r="L6" s="467"/>
    </row>
    <row r="7" spans="1:12" ht="6" customHeight="1">
      <c r="A7" s="466"/>
      <c r="B7" s="468"/>
      <c r="C7" s="468"/>
      <c r="D7" s="468"/>
      <c r="E7" s="468"/>
      <c r="F7" s="468"/>
      <c r="G7" s="468"/>
      <c r="H7" s="468"/>
      <c r="I7" s="468"/>
      <c r="J7" s="468"/>
      <c r="K7" s="468"/>
      <c r="L7" s="467"/>
    </row>
    <row r="8" spans="1:12" ht="13.5" customHeight="1">
      <c r="A8" s="466"/>
      <c r="B8" s="667" t="s">
        <v>353</v>
      </c>
      <c r="C8" s="667"/>
      <c r="D8" s="667"/>
      <c r="E8" s="667"/>
      <c r="F8" s="667"/>
      <c r="G8" s="667"/>
      <c r="H8" s="667"/>
      <c r="I8" s="667"/>
      <c r="J8" s="667"/>
      <c r="K8" s="667"/>
      <c r="L8" s="467"/>
    </row>
    <row r="9" spans="1:12" ht="13.5" customHeight="1">
      <c r="A9" s="466"/>
      <c r="B9" s="667" t="s">
        <v>354</v>
      </c>
      <c r="C9" s="667"/>
      <c r="D9" s="667"/>
      <c r="E9" s="667"/>
      <c r="F9" s="667"/>
      <c r="G9" s="667"/>
      <c r="H9" s="667"/>
      <c r="I9" s="667"/>
      <c r="J9" s="667"/>
      <c r="K9" s="667"/>
      <c r="L9" s="467"/>
    </row>
    <row r="10" spans="1:12" ht="13.5" customHeight="1">
      <c r="A10" s="466"/>
      <c r="B10" s="668" t="s">
        <v>355</v>
      </c>
      <c r="C10" s="668"/>
      <c r="D10" s="668"/>
      <c r="E10" s="668"/>
      <c r="F10" s="668"/>
      <c r="G10" s="668"/>
      <c r="H10" s="668"/>
      <c r="I10" s="668"/>
      <c r="J10" s="668"/>
      <c r="K10" s="668"/>
      <c r="L10" s="467"/>
    </row>
    <row r="11" spans="1:12" ht="13.5" customHeight="1">
      <c r="A11" s="466"/>
      <c r="B11" s="668" t="s">
        <v>356</v>
      </c>
      <c r="C11" s="668"/>
      <c r="D11" s="668"/>
      <c r="E11" s="668"/>
      <c r="F11" s="668"/>
      <c r="G11" s="668"/>
      <c r="H11" s="668"/>
      <c r="I11" s="668"/>
      <c r="J11" s="668"/>
      <c r="K11" s="668"/>
      <c r="L11" s="467"/>
    </row>
    <row r="12" spans="1:12" ht="13.5" customHeight="1">
      <c r="A12" s="466"/>
      <c r="B12" s="668" t="s">
        <v>357</v>
      </c>
      <c r="C12" s="668"/>
      <c r="D12" s="668"/>
      <c r="E12" s="668"/>
      <c r="F12" s="668"/>
      <c r="G12" s="668"/>
      <c r="H12" s="668"/>
      <c r="I12" s="668"/>
      <c r="J12" s="668"/>
      <c r="K12" s="668"/>
      <c r="L12" s="467"/>
    </row>
    <row r="13" spans="1:12" ht="13.5" customHeight="1">
      <c r="A13" s="466"/>
      <c r="B13" s="668" t="s">
        <v>358</v>
      </c>
      <c r="C13" s="668"/>
      <c r="D13" s="668"/>
      <c r="E13" s="668"/>
      <c r="F13" s="668"/>
      <c r="G13" s="668"/>
      <c r="H13" s="668"/>
      <c r="I13" s="668"/>
      <c r="J13" s="668"/>
      <c r="K13" s="668"/>
      <c r="L13" s="467"/>
    </row>
    <row r="14" spans="1:12" ht="13.5" customHeight="1">
      <c r="A14" s="466"/>
      <c r="B14" s="668" t="s">
        <v>359</v>
      </c>
      <c r="C14" s="668"/>
      <c r="D14" s="668"/>
      <c r="E14" s="668"/>
      <c r="F14" s="668"/>
      <c r="G14" s="668"/>
      <c r="H14" s="668"/>
      <c r="I14" s="668"/>
      <c r="J14" s="668"/>
      <c r="K14" s="668"/>
      <c r="L14" s="467"/>
    </row>
    <row r="15" spans="1:12" ht="18" customHeight="1">
      <c r="A15" s="466"/>
      <c r="B15" s="469" t="s">
        <v>360</v>
      </c>
      <c r="C15" s="470"/>
      <c r="D15" s="471"/>
      <c r="E15" s="470"/>
      <c r="F15" s="470"/>
      <c r="G15" s="471"/>
      <c r="H15" s="471"/>
      <c r="I15" s="470"/>
      <c r="J15" s="470"/>
      <c r="K15" s="470"/>
      <c r="L15" s="467"/>
    </row>
    <row r="16" spans="1:12" ht="15" customHeight="1">
      <c r="A16" s="466"/>
      <c r="B16" s="663" t="s">
        <v>361</v>
      </c>
      <c r="C16" s="666" t="s">
        <v>362</v>
      </c>
      <c r="D16" s="666"/>
      <c r="E16" s="637" t="s">
        <v>363</v>
      </c>
      <c r="F16" s="637" t="s">
        <v>364</v>
      </c>
      <c r="G16" s="638" t="s">
        <v>365</v>
      </c>
      <c r="H16" s="637" t="s">
        <v>366</v>
      </c>
      <c r="I16" s="637"/>
      <c r="J16" s="637"/>
      <c r="K16" s="657" t="s">
        <v>367</v>
      </c>
      <c r="L16" s="467"/>
    </row>
    <row r="17" spans="1:12" ht="15" customHeight="1">
      <c r="A17" s="466"/>
      <c r="B17" s="664"/>
      <c r="C17" s="666"/>
      <c r="D17" s="666"/>
      <c r="E17" s="608"/>
      <c r="F17" s="608"/>
      <c r="G17" s="639"/>
      <c r="H17" s="608" t="s">
        <v>368</v>
      </c>
      <c r="I17" s="472" t="s">
        <v>369</v>
      </c>
      <c r="J17" s="472"/>
      <c r="K17" s="658"/>
      <c r="L17" s="467"/>
    </row>
    <row r="18" spans="1:12" ht="15" customHeight="1">
      <c r="A18" s="466"/>
      <c r="B18" s="665"/>
      <c r="C18" s="638"/>
      <c r="D18" s="638"/>
      <c r="E18" s="660"/>
      <c r="F18" s="660"/>
      <c r="G18" s="639"/>
      <c r="H18" s="660"/>
      <c r="I18" s="473" t="s">
        <v>370</v>
      </c>
      <c r="J18" s="473" t="s">
        <v>371</v>
      </c>
      <c r="K18" s="659"/>
      <c r="L18" s="467"/>
    </row>
    <row r="19" spans="1:12" ht="37.5" customHeight="1">
      <c r="A19" s="466"/>
      <c r="B19" s="661" t="s">
        <v>372</v>
      </c>
      <c r="C19" s="662" t="s">
        <v>373</v>
      </c>
      <c r="D19" s="662"/>
      <c r="E19" s="474">
        <v>1</v>
      </c>
      <c r="F19" s="475" t="s">
        <v>374</v>
      </c>
      <c r="G19" s="476"/>
      <c r="H19" s="474" t="s">
        <v>375</v>
      </c>
      <c r="I19" s="477"/>
      <c r="J19" s="478"/>
      <c r="K19" s="479"/>
      <c r="L19" s="467"/>
    </row>
    <row r="20" spans="1:12" ht="37.5" customHeight="1">
      <c r="A20" s="466"/>
      <c r="B20" s="652"/>
      <c r="C20" s="654" t="s">
        <v>376</v>
      </c>
      <c r="D20" s="602" t="s">
        <v>377</v>
      </c>
      <c r="E20" s="480">
        <v>2</v>
      </c>
      <c r="F20" s="481" t="s">
        <v>378</v>
      </c>
      <c r="G20" s="482"/>
      <c r="H20" s="480" t="s">
        <v>375</v>
      </c>
      <c r="I20" s="483"/>
      <c r="J20" s="484"/>
      <c r="K20" s="485"/>
      <c r="L20" s="467"/>
    </row>
    <row r="21" spans="1:12" ht="37.5" customHeight="1">
      <c r="A21" s="466"/>
      <c r="B21" s="652"/>
      <c r="C21" s="654"/>
      <c r="D21" s="603"/>
      <c r="E21" s="480">
        <v>3</v>
      </c>
      <c r="F21" s="481" t="s">
        <v>379</v>
      </c>
      <c r="G21" s="486"/>
      <c r="H21" s="480"/>
      <c r="I21" s="483" t="s">
        <v>375</v>
      </c>
      <c r="J21" s="487"/>
      <c r="K21" s="488"/>
      <c r="L21" s="467"/>
    </row>
    <row r="22" spans="1:12" ht="37.5" customHeight="1">
      <c r="A22" s="466"/>
      <c r="B22" s="652"/>
      <c r="C22" s="654"/>
      <c r="D22" s="603"/>
      <c r="E22" s="480">
        <v>4</v>
      </c>
      <c r="F22" s="481" t="s">
        <v>380</v>
      </c>
      <c r="G22" s="482"/>
      <c r="H22" s="480" t="s">
        <v>375</v>
      </c>
      <c r="I22" s="483"/>
      <c r="J22" s="484"/>
      <c r="K22" s="485"/>
      <c r="L22" s="467"/>
    </row>
    <row r="23" spans="1:12" ht="37.5" customHeight="1">
      <c r="A23" s="466"/>
      <c r="B23" s="652"/>
      <c r="C23" s="654"/>
      <c r="D23" s="604"/>
      <c r="E23" s="480">
        <v>5</v>
      </c>
      <c r="F23" s="481" t="s">
        <v>381</v>
      </c>
      <c r="G23" s="486"/>
      <c r="H23" s="480"/>
      <c r="I23" s="483" t="s">
        <v>375</v>
      </c>
      <c r="J23" s="487"/>
      <c r="K23" s="488"/>
      <c r="L23" s="467"/>
    </row>
    <row r="24" spans="1:12" ht="37.5" customHeight="1">
      <c r="A24" s="466"/>
      <c r="B24" s="652"/>
      <c r="C24" s="654"/>
      <c r="D24" s="654" t="s">
        <v>382</v>
      </c>
      <c r="E24" s="480">
        <v>6</v>
      </c>
      <c r="F24" s="481" t="s">
        <v>383</v>
      </c>
      <c r="G24" s="482"/>
      <c r="H24" s="480" t="s">
        <v>375</v>
      </c>
      <c r="I24" s="483"/>
      <c r="J24" s="484"/>
      <c r="K24" s="485"/>
      <c r="L24" s="467"/>
    </row>
    <row r="25" spans="1:12" ht="37.5" customHeight="1">
      <c r="A25" s="466"/>
      <c r="B25" s="652"/>
      <c r="C25" s="654"/>
      <c r="D25" s="654"/>
      <c r="E25" s="480">
        <v>7</v>
      </c>
      <c r="F25" s="481" t="s">
        <v>384</v>
      </c>
      <c r="G25" s="486"/>
      <c r="H25" s="480"/>
      <c r="I25" s="483" t="s">
        <v>375</v>
      </c>
      <c r="J25" s="487"/>
      <c r="K25" s="488"/>
      <c r="L25" s="467"/>
    </row>
    <row r="26" spans="1:12" ht="37.5" customHeight="1">
      <c r="A26" s="466"/>
      <c r="B26" s="652"/>
      <c r="C26" s="654" t="s">
        <v>385</v>
      </c>
      <c r="D26" s="654" t="s">
        <v>386</v>
      </c>
      <c r="E26" s="480">
        <v>8</v>
      </c>
      <c r="F26" s="481" t="s">
        <v>387</v>
      </c>
      <c r="G26" s="482"/>
      <c r="H26" s="480" t="s">
        <v>375</v>
      </c>
      <c r="I26" s="483"/>
      <c r="J26" s="484"/>
      <c r="K26" s="485"/>
      <c r="L26" s="467"/>
    </row>
    <row r="27" spans="1:12" ht="37.5" customHeight="1">
      <c r="A27" s="466"/>
      <c r="B27" s="652"/>
      <c r="C27" s="654"/>
      <c r="D27" s="654"/>
      <c r="E27" s="480">
        <v>9</v>
      </c>
      <c r="F27" s="481" t="s">
        <v>388</v>
      </c>
      <c r="G27" s="486"/>
      <c r="H27" s="480"/>
      <c r="I27" s="483" t="s">
        <v>375</v>
      </c>
      <c r="J27" s="487"/>
      <c r="K27" s="488"/>
      <c r="L27" s="467"/>
    </row>
    <row r="28" spans="1:12" ht="37.5" customHeight="1">
      <c r="A28" s="466"/>
      <c r="B28" s="652"/>
      <c r="C28" s="654"/>
      <c r="D28" s="480" t="s">
        <v>389</v>
      </c>
      <c r="E28" s="480">
        <v>10</v>
      </c>
      <c r="F28" s="481" t="s">
        <v>390</v>
      </c>
      <c r="G28" s="486"/>
      <c r="H28" s="480"/>
      <c r="I28" s="483" t="s">
        <v>375</v>
      </c>
      <c r="J28" s="487"/>
      <c r="K28" s="488"/>
      <c r="L28" s="467"/>
    </row>
    <row r="29" spans="1:12" ht="37.5" customHeight="1">
      <c r="A29" s="466"/>
      <c r="B29" s="652"/>
      <c r="C29" s="644" t="s">
        <v>391</v>
      </c>
      <c r="D29" s="645"/>
      <c r="E29" s="480">
        <v>11</v>
      </c>
      <c r="F29" s="481" t="s">
        <v>392</v>
      </c>
      <c r="G29" s="486"/>
      <c r="H29" s="480"/>
      <c r="I29" s="483" t="s">
        <v>375</v>
      </c>
      <c r="J29" s="487"/>
      <c r="K29" s="488"/>
      <c r="L29" s="467"/>
    </row>
    <row r="30" spans="1:12" ht="37.5" customHeight="1">
      <c r="A30" s="466"/>
      <c r="B30" s="652"/>
      <c r="C30" s="644"/>
      <c r="D30" s="645"/>
      <c r="E30" s="480">
        <v>12</v>
      </c>
      <c r="F30" s="481" t="s">
        <v>393</v>
      </c>
      <c r="G30" s="486"/>
      <c r="H30" s="480"/>
      <c r="I30" s="483" t="s">
        <v>375</v>
      </c>
      <c r="J30" s="487"/>
      <c r="K30" s="488"/>
      <c r="L30" s="467"/>
    </row>
    <row r="31" spans="1:12" ht="37.5" customHeight="1">
      <c r="A31" s="466"/>
      <c r="B31" s="652"/>
      <c r="C31" s="654" t="s">
        <v>394</v>
      </c>
      <c r="D31" s="480" t="s">
        <v>395</v>
      </c>
      <c r="E31" s="480">
        <v>13</v>
      </c>
      <c r="F31" s="481" t="s">
        <v>396</v>
      </c>
      <c r="G31" s="482"/>
      <c r="H31" s="480" t="s">
        <v>375</v>
      </c>
      <c r="I31" s="483"/>
      <c r="J31" s="484"/>
      <c r="K31" s="485"/>
      <c r="L31" s="467"/>
    </row>
    <row r="32" spans="1:12" ht="37.5" customHeight="1">
      <c r="A32" s="466"/>
      <c r="B32" s="652"/>
      <c r="C32" s="654"/>
      <c r="D32" s="654" t="s">
        <v>397</v>
      </c>
      <c r="E32" s="480">
        <v>14</v>
      </c>
      <c r="F32" s="481" t="s">
        <v>398</v>
      </c>
      <c r="G32" s="486"/>
      <c r="H32" s="480"/>
      <c r="I32" s="483" t="s">
        <v>375</v>
      </c>
      <c r="J32" s="487"/>
      <c r="K32" s="488"/>
      <c r="L32" s="467"/>
    </row>
    <row r="33" spans="1:12" ht="47.25" customHeight="1">
      <c r="A33" s="466"/>
      <c r="B33" s="652"/>
      <c r="C33" s="654"/>
      <c r="D33" s="654"/>
      <c r="E33" s="480">
        <v>15</v>
      </c>
      <c r="F33" s="481" t="s">
        <v>399</v>
      </c>
      <c r="G33" s="486"/>
      <c r="H33" s="480"/>
      <c r="I33" s="483" t="s">
        <v>375</v>
      </c>
      <c r="J33" s="487"/>
      <c r="K33" s="488"/>
      <c r="L33" s="467"/>
    </row>
    <row r="34" spans="1:12" ht="67.5" customHeight="1">
      <c r="A34" s="466"/>
      <c r="B34" s="652"/>
      <c r="C34" s="644" t="s">
        <v>400</v>
      </c>
      <c r="D34" s="645"/>
      <c r="E34" s="480">
        <v>16</v>
      </c>
      <c r="F34" s="481" t="s">
        <v>401</v>
      </c>
      <c r="G34" s="482"/>
      <c r="H34" s="480" t="s">
        <v>375</v>
      </c>
      <c r="I34" s="483"/>
      <c r="J34" s="484"/>
      <c r="K34" s="485"/>
      <c r="L34" s="467"/>
    </row>
    <row r="35" spans="1:12" ht="67.5" customHeight="1">
      <c r="A35" s="466"/>
      <c r="B35" s="652"/>
      <c r="C35" s="644"/>
      <c r="D35" s="645"/>
      <c r="E35" s="480">
        <v>17</v>
      </c>
      <c r="F35" s="481" t="s">
        <v>402</v>
      </c>
      <c r="G35" s="486"/>
      <c r="H35" s="480" t="s">
        <v>403</v>
      </c>
      <c r="I35" s="480" t="s">
        <v>403</v>
      </c>
      <c r="J35" s="487"/>
      <c r="K35" s="488"/>
      <c r="L35" s="467"/>
    </row>
    <row r="36" spans="1:12" ht="47.25" customHeight="1">
      <c r="A36" s="466"/>
      <c r="B36" s="652"/>
      <c r="C36" s="644" t="s">
        <v>404</v>
      </c>
      <c r="D36" s="645"/>
      <c r="E36" s="480">
        <v>18</v>
      </c>
      <c r="F36" s="481" t="s">
        <v>405</v>
      </c>
      <c r="G36" s="482"/>
      <c r="H36" s="480" t="s">
        <v>375</v>
      </c>
      <c r="I36" s="483"/>
      <c r="J36" s="482"/>
      <c r="K36" s="482"/>
      <c r="L36" s="467"/>
    </row>
    <row r="37" spans="1:12" ht="48.75" customHeight="1">
      <c r="A37" s="466"/>
      <c r="B37" s="652"/>
      <c r="C37" s="644"/>
      <c r="D37" s="645"/>
      <c r="E37" s="480">
        <v>19</v>
      </c>
      <c r="F37" s="481" t="s">
        <v>406</v>
      </c>
      <c r="G37" s="482"/>
      <c r="H37" s="480" t="s">
        <v>375</v>
      </c>
      <c r="I37" s="483"/>
      <c r="J37" s="482"/>
      <c r="K37" s="482"/>
      <c r="L37" s="467"/>
    </row>
    <row r="38" spans="1:12" ht="37.5" customHeight="1">
      <c r="A38" s="466"/>
      <c r="B38" s="652"/>
      <c r="C38" s="654" t="s">
        <v>407</v>
      </c>
      <c r="D38" s="654"/>
      <c r="E38" s="480">
        <v>20</v>
      </c>
      <c r="F38" s="481" t="s">
        <v>408</v>
      </c>
      <c r="G38" s="486"/>
      <c r="H38" s="480"/>
      <c r="I38" s="483" t="s">
        <v>375</v>
      </c>
      <c r="J38" s="487"/>
      <c r="K38" s="488"/>
      <c r="L38" s="467"/>
    </row>
    <row r="39" spans="1:12" ht="37.5" customHeight="1">
      <c r="A39" s="466"/>
      <c r="B39" s="652"/>
      <c r="C39" s="654" t="s">
        <v>409</v>
      </c>
      <c r="D39" s="654"/>
      <c r="E39" s="480">
        <v>21</v>
      </c>
      <c r="F39" s="481" t="s">
        <v>410</v>
      </c>
      <c r="G39" s="482"/>
      <c r="H39" s="480" t="s">
        <v>375</v>
      </c>
      <c r="I39" s="483"/>
      <c r="J39" s="484"/>
      <c r="K39" s="485"/>
      <c r="L39" s="467"/>
    </row>
    <row r="40" spans="1:12" ht="37.5" customHeight="1">
      <c r="A40" s="466"/>
      <c r="B40" s="652"/>
      <c r="C40" s="654" t="s">
        <v>411</v>
      </c>
      <c r="D40" s="654"/>
      <c r="E40" s="480">
        <v>22</v>
      </c>
      <c r="F40" s="481" t="s">
        <v>412</v>
      </c>
      <c r="G40" s="486"/>
      <c r="H40" s="480"/>
      <c r="I40" s="483" t="s">
        <v>375</v>
      </c>
      <c r="J40" s="487"/>
      <c r="K40" s="488"/>
      <c r="L40" s="467"/>
    </row>
    <row r="41" spans="1:12" ht="37.5" customHeight="1">
      <c r="A41" s="466"/>
      <c r="B41" s="652"/>
      <c r="C41" s="654" t="s">
        <v>413</v>
      </c>
      <c r="D41" s="654"/>
      <c r="E41" s="480">
        <v>23</v>
      </c>
      <c r="F41" s="481" t="s">
        <v>414</v>
      </c>
      <c r="G41" s="486"/>
      <c r="H41" s="480" t="s">
        <v>415</v>
      </c>
      <c r="I41" s="480" t="s">
        <v>415</v>
      </c>
      <c r="J41" s="487"/>
      <c r="K41" s="488"/>
      <c r="L41" s="467"/>
    </row>
    <row r="42" spans="1:12" ht="37.5" customHeight="1">
      <c r="A42" s="466"/>
      <c r="B42" s="652"/>
      <c r="C42" s="644" t="s">
        <v>416</v>
      </c>
      <c r="D42" s="645"/>
      <c r="E42" s="480">
        <v>24</v>
      </c>
      <c r="F42" s="481" t="s">
        <v>417</v>
      </c>
      <c r="G42" s="482"/>
      <c r="H42" s="480" t="s">
        <v>375</v>
      </c>
      <c r="I42" s="483"/>
      <c r="J42" s="484"/>
      <c r="K42" s="485"/>
      <c r="L42" s="467"/>
    </row>
    <row r="43" spans="1:12" ht="37.5" customHeight="1">
      <c r="A43" s="466"/>
      <c r="B43" s="652"/>
      <c r="C43" s="644"/>
      <c r="D43" s="645"/>
      <c r="E43" s="480">
        <v>25</v>
      </c>
      <c r="F43" s="481" t="s">
        <v>418</v>
      </c>
      <c r="G43" s="486"/>
      <c r="H43" s="480"/>
      <c r="I43" s="483" t="s">
        <v>375</v>
      </c>
      <c r="J43" s="487"/>
      <c r="K43" s="488"/>
      <c r="L43" s="467"/>
    </row>
    <row r="44" spans="1:12" ht="37.5" customHeight="1">
      <c r="A44" s="466"/>
      <c r="B44" s="652" t="s">
        <v>419</v>
      </c>
      <c r="C44" s="654" t="s">
        <v>420</v>
      </c>
      <c r="D44" s="654" t="s">
        <v>421</v>
      </c>
      <c r="E44" s="480">
        <v>26</v>
      </c>
      <c r="F44" s="481" t="s">
        <v>422</v>
      </c>
      <c r="G44" s="482"/>
      <c r="H44" s="480" t="s">
        <v>375</v>
      </c>
      <c r="I44" s="483"/>
      <c r="J44" s="484"/>
      <c r="K44" s="485"/>
      <c r="L44" s="467"/>
    </row>
    <row r="45" spans="1:12" ht="37.5" customHeight="1">
      <c r="A45" s="466"/>
      <c r="B45" s="652"/>
      <c r="C45" s="654"/>
      <c r="D45" s="654"/>
      <c r="E45" s="480">
        <v>27</v>
      </c>
      <c r="F45" s="481" t="s">
        <v>423</v>
      </c>
      <c r="G45" s="486"/>
      <c r="H45" s="480"/>
      <c r="I45" s="483" t="s">
        <v>375</v>
      </c>
      <c r="J45" s="487"/>
      <c r="K45" s="488"/>
      <c r="L45" s="467"/>
    </row>
    <row r="46" spans="1:12" ht="37.5" customHeight="1">
      <c r="A46" s="466"/>
      <c r="B46" s="652"/>
      <c r="C46" s="654"/>
      <c r="D46" s="654" t="s">
        <v>424</v>
      </c>
      <c r="E46" s="480">
        <v>28</v>
      </c>
      <c r="F46" s="481" t="s">
        <v>425</v>
      </c>
      <c r="G46" s="482"/>
      <c r="H46" s="480" t="s">
        <v>375</v>
      </c>
      <c r="I46" s="483"/>
      <c r="J46" s="484"/>
      <c r="K46" s="485"/>
      <c r="L46" s="467"/>
    </row>
    <row r="47" spans="1:12" ht="37.5" customHeight="1">
      <c r="A47" s="466"/>
      <c r="B47" s="652"/>
      <c r="C47" s="654"/>
      <c r="D47" s="654"/>
      <c r="E47" s="480">
        <v>29</v>
      </c>
      <c r="F47" s="481" t="s">
        <v>426</v>
      </c>
      <c r="G47" s="486"/>
      <c r="H47" s="480"/>
      <c r="I47" s="483" t="s">
        <v>375</v>
      </c>
      <c r="J47" s="487"/>
      <c r="K47" s="488"/>
      <c r="L47" s="467"/>
    </row>
    <row r="48" spans="1:12" ht="37.5" customHeight="1">
      <c r="A48" s="466"/>
      <c r="B48" s="652"/>
      <c r="C48" s="646" t="s">
        <v>427</v>
      </c>
      <c r="D48" s="654" t="s">
        <v>428</v>
      </c>
      <c r="E48" s="480">
        <v>30</v>
      </c>
      <c r="F48" s="481" t="s">
        <v>429</v>
      </c>
      <c r="G48" s="486"/>
      <c r="H48" s="480"/>
      <c r="I48" s="483" t="s">
        <v>375</v>
      </c>
      <c r="J48" s="487"/>
      <c r="K48" s="488"/>
      <c r="L48" s="467"/>
    </row>
    <row r="49" spans="1:12" ht="37.5" customHeight="1">
      <c r="A49" s="466"/>
      <c r="B49" s="652"/>
      <c r="C49" s="650"/>
      <c r="D49" s="654"/>
      <c r="E49" s="480">
        <v>31</v>
      </c>
      <c r="F49" s="481" t="s">
        <v>430</v>
      </c>
      <c r="G49" s="482"/>
      <c r="H49" s="480" t="s">
        <v>375</v>
      </c>
      <c r="I49" s="483"/>
      <c r="J49" s="484"/>
      <c r="K49" s="485"/>
      <c r="L49" s="467"/>
    </row>
    <row r="50" spans="1:12" ht="37.5" customHeight="1">
      <c r="A50" s="466"/>
      <c r="B50" s="652"/>
      <c r="C50" s="650"/>
      <c r="D50" s="654" t="s">
        <v>431</v>
      </c>
      <c r="E50" s="480">
        <v>32</v>
      </c>
      <c r="F50" s="481" t="s">
        <v>432</v>
      </c>
      <c r="G50" s="486"/>
      <c r="H50" s="480"/>
      <c r="I50" s="483" t="s">
        <v>375</v>
      </c>
      <c r="J50" s="487"/>
      <c r="K50" s="488"/>
      <c r="L50" s="467"/>
    </row>
    <row r="51" spans="1:12" ht="67.5" customHeight="1">
      <c r="A51" s="466"/>
      <c r="B51" s="652"/>
      <c r="C51" s="650"/>
      <c r="D51" s="654"/>
      <c r="E51" s="480">
        <v>33</v>
      </c>
      <c r="F51" s="481" t="s">
        <v>433</v>
      </c>
      <c r="G51" s="482"/>
      <c r="H51" s="480" t="s">
        <v>403</v>
      </c>
      <c r="I51" s="480" t="s">
        <v>403</v>
      </c>
      <c r="J51" s="484"/>
      <c r="K51" s="485"/>
      <c r="L51" s="467"/>
    </row>
    <row r="52" spans="1:12" ht="37.5" customHeight="1">
      <c r="A52" s="466"/>
      <c r="B52" s="652"/>
      <c r="C52" s="650"/>
      <c r="D52" s="654"/>
      <c r="E52" s="480">
        <v>34</v>
      </c>
      <c r="F52" s="481" t="s">
        <v>434</v>
      </c>
      <c r="G52" s="486"/>
      <c r="H52" s="480"/>
      <c r="I52" s="483" t="s">
        <v>375</v>
      </c>
      <c r="J52" s="487"/>
      <c r="K52" s="488"/>
      <c r="L52" s="467"/>
    </row>
    <row r="53" spans="1:12" ht="47.25" customHeight="1">
      <c r="A53" s="466"/>
      <c r="B53" s="652"/>
      <c r="C53" s="650"/>
      <c r="D53" s="654" t="s">
        <v>435</v>
      </c>
      <c r="E53" s="480">
        <v>35</v>
      </c>
      <c r="F53" s="481" t="s">
        <v>436</v>
      </c>
      <c r="G53" s="482"/>
      <c r="H53" s="480" t="s">
        <v>375</v>
      </c>
      <c r="I53" s="483"/>
      <c r="J53" s="484"/>
      <c r="K53" s="485"/>
      <c r="L53" s="467"/>
    </row>
    <row r="54" spans="1:12" ht="73.5" customHeight="1">
      <c r="A54" s="466"/>
      <c r="B54" s="652"/>
      <c r="C54" s="650"/>
      <c r="D54" s="654"/>
      <c r="E54" s="480">
        <v>36</v>
      </c>
      <c r="F54" s="481" t="s">
        <v>437</v>
      </c>
      <c r="G54" s="486"/>
      <c r="H54" s="480" t="s">
        <v>375</v>
      </c>
      <c r="I54" s="480" t="s">
        <v>438</v>
      </c>
      <c r="J54" s="487"/>
      <c r="K54" s="488"/>
      <c r="L54" s="467"/>
    </row>
    <row r="55" spans="1:12" ht="47.25" customHeight="1">
      <c r="A55" s="466"/>
      <c r="B55" s="652"/>
      <c r="C55" s="650"/>
      <c r="D55" s="654"/>
      <c r="E55" s="480">
        <v>37</v>
      </c>
      <c r="F55" s="481" t="s">
        <v>439</v>
      </c>
      <c r="G55" s="486"/>
      <c r="H55" s="480"/>
      <c r="I55" s="483" t="s">
        <v>375</v>
      </c>
      <c r="J55" s="487"/>
      <c r="K55" s="488"/>
      <c r="L55" s="467"/>
    </row>
    <row r="56" spans="1:12" ht="37.5" customHeight="1">
      <c r="A56" s="466"/>
      <c r="B56" s="652"/>
      <c r="C56" s="650"/>
      <c r="D56" s="654" t="s">
        <v>440</v>
      </c>
      <c r="E56" s="480">
        <v>38</v>
      </c>
      <c r="F56" s="481" t="s">
        <v>441</v>
      </c>
      <c r="G56" s="482"/>
      <c r="H56" s="480" t="s">
        <v>375</v>
      </c>
      <c r="I56" s="483"/>
      <c r="J56" s="484"/>
      <c r="K56" s="485"/>
      <c r="L56" s="467"/>
    </row>
    <row r="57" spans="1:12" ht="37.5" customHeight="1">
      <c r="A57" s="466"/>
      <c r="B57" s="652"/>
      <c r="C57" s="650"/>
      <c r="D57" s="654"/>
      <c r="E57" s="480">
        <v>39</v>
      </c>
      <c r="F57" s="481" t="s">
        <v>442</v>
      </c>
      <c r="G57" s="486"/>
      <c r="H57" s="480"/>
      <c r="I57" s="483" t="s">
        <v>375</v>
      </c>
      <c r="J57" s="487"/>
      <c r="K57" s="488"/>
      <c r="L57" s="467"/>
    </row>
    <row r="58" spans="1:12" ht="47.25" customHeight="1">
      <c r="A58" s="466"/>
      <c r="B58" s="652"/>
      <c r="C58" s="650"/>
      <c r="D58" s="480" t="s">
        <v>443</v>
      </c>
      <c r="E58" s="480">
        <v>40</v>
      </c>
      <c r="F58" s="481" t="s">
        <v>444</v>
      </c>
      <c r="G58" s="486"/>
      <c r="H58" s="480"/>
      <c r="I58" s="483" t="s">
        <v>375</v>
      </c>
      <c r="J58" s="487"/>
      <c r="K58" s="488"/>
      <c r="L58" s="467"/>
    </row>
    <row r="59" spans="1:12" ht="51.75" customHeight="1">
      <c r="A59" s="466"/>
      <c r="B59" s="652"/>
      <c r="C59" s="650"/>
      <c r="D59" s="647" t="s">
        <v>445</v>
      </c>
      <c r="E59" s="480">
        <v>41</v>
      </c>
      <c r="F59" s="481" t="s">
        <v>446</v>
      </c>
      <c r="G59" s="486"/>
      <c r="H59" s="480"/>
      <c r="I59" s="480" t="s">
        <v>447</v>
      </c>
      <c r="J59" s="487"/>
      <c r="K59" s="488"/>
      <c r="L59" s="467"/>
    </row>
    <row r="60" spans="1:12" ht="37.5" customHeight="1">
      <c r="A60" s="466"/>
      <c r="B60" s="652"/>
      <c r="C60" s="648"/>
      <c r="D60" s="649"/>
      <c r="E60" s="480">
        <v>42</v>
      </c>
      <c r="F60" s="481" t="s">
        <v>448</v>
      </c>
      <c r="G60" s="482"/>
      <c r="H60" s="480" t="s">
        <v>375</v>
      </c>
      <c r="I60" s="483"/>
      <c r="J60" s="484"/>
      <c r="K60" s="485"/>
      <c r="L60" s="467"/>
    </row>
    <row r="61" spans="1:12" ht="37.5" customHeight="1">
      <c r="A61" s="466"/>
      <c r="B61" s="652"/>
      <c r="C61" s="644" t="s">
        <v>449</v>
      </c>
      <c r="D61" s="645"/>
      <c r="E61" s="480">
        <v>43</v>
      </c>
      <c r="F61" s="481" t="s">
        <v>450</v>
      </c>
      <c r="G61" s="482"/>
      <c r="H61" s="480" t="s">
        <v>375</v>
      </c>
      <c r="I61" s="483"/>
      <c r="J61" s="484"/>
      <c r="K61" s="485"/>
      <c r="L61" s="467"/>
    </row>
    <row r="62" spans="1:12" ht="37.5" customHeight="1">
      <c r="A62" s="466"/>
      <c r="B62" s="652"/>
      <c r="C62" s="644"/>
      <c r="D62" s="645"/>
      <c r="E62" s="480">
        <v>44</v>
      </c>
      <c r="F62" s="481" t="s">
        <v>451</v>
      </c>
      <c r="G62" s="486"/>
      <c r="H62" s="480"/>
      <c r="I62" s="483" t="s">
        <v>375</v>
      </c>
      <c r="J62" s="487"/>
      <c r="K62" s="488"/>
      <c r="L62" s="467"/>
    </row>
    <row r="63" spans="1:12" ht="47.25" customHeight="1">
      <c r="A63" s="466"/>
      <c r="B63" s="656" t="s">
        <v>452</v>
      </c>
      <c r="C63" s="644" t="s">
        <v>453</v>
      </c>
      <c r="D63" s="645"/>
      <c r="E63" s="480">
        <v>45</v>
      </c>
      <c r="F63" s="481" t="s">
        <v>454</v>
      </c>
      <c r="G63" s="482"/>
      <c r="H63" s="480" t="s">
        <v>375</v>
      </c>
      <c r="I63" s="483"/>
      <c r="J63" s="484"/>
      <c r="K63" s="485"/>
      <c r="L63" s="467"/>
    </row>
    <row r="64" spans="1:12" ht="47.25" customHeight="1">
      <c r="A64" s="466"/>
      <c r="B64" s="656"/>
      <c r="C64" s="644"/>
      <c r="D64" s="645"/>
      <c r="E64" s="480">
        <v>46</v>
      </c>
      <c r="F64" s="481" t="s">
        <v>455</v>
      </c>
      <c r="G64" s="486"/>
      <c r="H64" s="480"/>
      <c r="I64" s="483" t="s">
        <v>375</v>
      </c>
      <c r="J64" s="487"/>
      <c r="K64" s="488"/>
      <c r="L64" s="467"/>
    </row>
    <row r="65" spans="1:12" ht="47.25" customHeight="1">
      <c r="A65" s="466"/>
      <c r="B65" s="656"/>
      <c r="C65" s="644" t="s">
        <v>456</v>
      </c>
      <c r="D65" s="645"/>
      <c r="E65" s="480">
        <v>47</v>
      </c>
      <c r="F65" s="481" t="s">
        <v>457</v>
      </c>
      <c r="G65" s="482"/>
      <c r="H65" s="480" t="s">
        <v>375</v>
      </c>
      <c r="I65" s="483"/>
      <c r="J65" s="484"/>
      <c r="K65" s="485"/>
      <c r="L65" s="467"/>
    </row>
    <row r="66" spans="1:12" ht="47.25" customHeight="1">
      <c r="A66" s="466"/>
      <c r="B66" s="656"/>
      <c r="C66" s="644"/>
      <c r="D66" s="645"/>
      <c r="E66" s="480">
        <v>48</v>
      </c>
      <c r="F66" s="481" t="s">
        <v>458</v>
      </c>
      <c r="G66" s="486"/>
      <c r="H66" s="480"/>
      <c r="I66" s="483" t="s">
        <v>375</v>
      </c>
      <c r="J66" s="487"/>
      <c r="K66" s="488"/>
      <c r="L66" s="467"/>
    </row>
    <row r="67" spans="1:12" ht="37.5" customHeight="1">
      <c r="A67" s="466"/>
      <c r="B67" s="656"/>
      <c r="C67" s="644" t="s">
        <v>459</v>
      </c>
      <c r="D67" s="645"/>
      <c r="E67" s="480">
        <v>49</v>
      </c>
      <c r="F67" s="481" t="s">
        <v>615</v>
      </c>
      <c r="G67" s="486"/>
      <c r="H67" s="480"/>
      <c r="I67" s="483" t="s">
        <v>375</v>
      </c>
      <c r="J67" s="487"/>
      <c r="K67" s="488"/>
      <c r="L67" s="467"/>
    </row>
    <row r="68" spans="1:12" ht="37.5" customHeight="1">
      <c r="A68" s="466"/>
      <c r="B68" s="656"/>
      <c r="C68" s="644"/>
      <c r="D68" s="645"/>
      <c r="E68" s="480">
        <v>50</v>
      </c>
      <c r="F68" s="481" t="s">
        <v>616</v>
      </c>
      <c r="G68" s="482"/>
      <c r="H68" s="480" t="s">
        <v>617</v>
      </c>
      <c r="I68" s="483"/>
      <c r="J68" s="484"/>
      <c r="K68" s="485"/>
      <c r="L68" s="467"/>
    </row>
    <row r="69" spans="1:12" ht="37.5" customHeight="1">
      <c r="A69" s="466"/>
      <c r="B69" s="656"/>
      <c r="C69" s="654" t="s">
        <v>460</v>
      </c>
      <c r="D69" s="654"/>
      <c r="E69" s="480">
        <v>51</v>
      </c>
      <c r="F69" s="481" t="s">
        <v>461</v>
      </c>
      <c r="G69" s="486"/>
      <c r="H69" s="480"/>
      <c r="I69" s="483" t="s">
        <v>375</v>
      </c>
      <c r="J69" s="487"/>
      <c r="K69" s="488"/>
      <c r="L69" s="467"/>
    </row>
    <row r="70" spans="1:12" ht="57" customHeight="1">
      <c r="A70" s="466"/>
      <c r="B70" s="656"/>
      <c r="C70" s="644" t="s">
        <v>445</v>
      </c>
      <c r="D70" s="645"/>
      <c r="E70" s="480">
        <v>52</v>
      </c>
      <c r="F70" s="481" t="s">
        <v>462</v>
      </c>
      <c r="G70" s="486"/>
      <c r="H70" s="480"/>
      <c r="I70" s="483" t="s">
        <v>375</v>
      </c>
      <c r="J70" s="487"/>
      <c r="K70" s="488"/>
      <c r="L70" s="467"/>
    </row>
    <row r="71" spans="1:12" ht="37.5" customHeight="1">
      <c r="A71" s="466"/>
      <c r="B71" s="656"/>
      <c r="C71" s="644"/>
      <c r="D71" s="645"/>
      <c r="E71" s="480">
        <v>53</v>
      </c>
      <c r="F71" s="481" t="s">
        <v>463</v>
      </c>
      <c r="G71" s="486"/>
      <c r="H71" s="480"/>
      <c r="I71" s="483" t="s">
        <v>447</v>
      </c>
      <c r="J71" s="487"/>
      <c r="K71" s="488"/>
      <c r="L71" s="467"/>
    </row>
    <row r="72" spans="1:12" ht="37.5" customHeight="1">
      <c r="A72" s="466"/>
      <c r="B72" s="656"/>
      <c r="C72" s="644"/>
      <c r="D72" s="645"/>
      <c r="E72" s="480">
        <v>54</v>
      </c>
      <c r="F72" s="481" t="s">
        <v>464</v>
      </c>
      <c r="G72" s="486"/>
      <c r="H72" s="480" t="s">
        <v>465</v>
      </c>
      <c r="I72" s="480" t="s">
        <v>465</v>
      </c>
      <c r="J72" s="487"/>
      <c r="K72" s="488"/>
      <c r="L72" s="467"/>
    </row>
    <row r="73" spans="1:12" ht="47.25" customHeight="1">
      <c r="A73" s="466"/>
      <c r="B73" s="656"/>
      <c r="C73" s="654" t="s">
        <v>466</v>
      </c>
      <c r="D73" s="654"/>
      <c r="E73" s="480">
        <v>55</v>
      </c>
      <c r="F73" s="481" t="s">
        <v>467</v>
      </c>
      <c r="G73" s="486"/>
      <c r="H73" s="480"/>
      <c r="I73" s="483" t="s">
        <v>447</v>
      </c>
      <c r="J73" s="487"/>
      <c r="K73" s="488"/>
      <c r="L73" s="467"/>
    </row>
    <row r="74" spans="1:12" ht="47.25" customHeight="1">
      <c r="A74" s="466"/>
      <c r="B74" s="656"/>
      <c r="C74" s="644" t="s">
        <v>468</v>
      </c>
      <c r="D74" s="645"/>
      <c r="E74" s="480">
        <v>56</v>
      </c>
      <c r="F74" s="481" t="s">
        <v>469</v>
      </c>
      <c r="G74" s="482"/>
      <c r="H74" s="480" t="s">
        <v>375</v>
      </c>
      <c r="I74" s="483"/>
      <c r="J74" s="484"/>
      <c r="K74" s="485"/>
      <c r="L74" s="467"/>
    </row>
    <row r="75" spans="1:12" ht="47.25" customHeight="1">
      <c r="A75" s="466"/>
      <c r="B75" s="656"/>
      <c r="C75" s="644"/>
      <c r="D75" s="645"/>
      <c r="E75" s="480">
        <v>57</v>
      </c>
      <c r="F75" s="481" t="s">
        <v>470</v>
      </c>
      <c r="G75" s="486"/>
      <c r="H75" s="480"/>
      <c r="I75" s="483" t="s">
        <v>375</v>
      </c>
      <c r="J75" s="487"/>
      <c r="K75" s="488"/>
      <c r="L75" s="467"/>
    </row>
    <row r="76" spans="1:12" ht="37.5" customHeight="1">
      <c r="A76" s="466"/>
      <c r="B76" s="656"/>
      <c r="C76" s="646" t="s">
        <v>471</v>
      </c>
      <c r="D76" s="647"/>
      <c r="E76" s="480">
        <v>58</v>
      </c>
      <c r="F76" s="489" t="s">
        <v>472</v>
      </c>
      <c r="G76" s="490"/>
      <c r="H76" s="480" t="s">
        <v>375</v>
      </c>
      <c r="I76" s="491"/>
      <c r="J76" s="492"/>
      <c r="K76" s="493"/>
      <c r="L76" s="467"/>
    </row>
    <row r="77" spans="1:12" ht="69.75" customHeight="1">
      <c r="A77" s="466"/>
      <c r="B77" s="656"/>
      <c r="C77" s="650"/>
      <c r="D77" s="651"/>
      <c r="E77" s="480">
        <v>59</v>
      </c>
      <c r="F77" s="489" t="s">
        <v>473</v>
      </c>
      <c r="G77" s="494"/>
      <c r="H77" s="480" t="s">
        <v>375</v>
      </c>
      <c r="I77" s="480" t="s">
        <v>474</v>
      </c>
      <c r="J77" s="495"/>
      <c r="K77" s="496"/>
      <c r="L77" s="467"/>
    </row>
    <row r="78" spans="1:12" ht="47.25" customHeight="1">
      <c r="A78" s="466"/>
      <c r="B78" s="656"/>
      <c r="C78" s="650"/>
      <c r="D78" s="651"/>
      <c r="E78" s="480">
        <v>60</v>
      </c>
      <c r="F78" s="481" t="s">
        <v>475</v>
      </c>
      <c r="G78" s="486"/>
      <c r="H78" s="480" t="s">
        <v>476</v>
      </c>
      <c r="I78" s="483" t="s">
        <v>375</v>
      </c>
      <c r="J78" s="487"/>
      <c r="K78" s="488"/>
      <c r="L78" s="467"/>
    </row>
    <row r="79" spans="1:12" ht="37.5" customHeight="1">
      <c r="A79" s="466"/>
      <c r="B79" s="656"/>
      <c r="C79" s="648"/>
      <c r="D79" s="649"/>
      <c r="E79" s="480">
        <v>61</v>
      </c>
      <c r="F79" s="481" t="s">
        <v>477</v>
      </c>
      <c r="G79" s="482"/>
      <c r="H79" s="480" t="s">
        <v>375</v>
      </c>
      <c r="I79" s="483"/>
      <c r="J79" s="484"/>
      <c r="K79" s="485"/>
      <c r="L79" s="467"/>
    </row>
    <row r="80" spans="1:12" ht="37.5" customHeight="1">
      <c r="A80" s="466"/>
      <c r="B80" s="656"/>
      <c r="C80" s="646" t="s">
        <v>478</v>
      </c>
      <c r="D80" s="647"/>
      <c r="E80" s="480">
        <v>62</v>
      </c>
      <c r="F80" s="489" t="s">
        <v>479</v>
      </c>
      <c r="G80" s="490"/>
      <c r="H80" s="480" t="s">
        <v>375</v>
      </c>
      <c r="I80" s="491"/>
      <c r="J80" s="492"/>
      <c r="K80" s="493"/>
      <c r="L80" s="467"/>
    </row>
    <row r="81" spans="1:12" ht="37.5" customHeight="1">
      <c r="A81" s="466"/>
      <c r="B81" s="656"/>
      <c r="C81" s="650"/>
      <c r="D81" s="651"/>
      <c r="E81" s="480">
        <v>63</v>
      </c>
      <c r="F81" s="489" t="s">
        <v>480</v>
      </c>
      <c r="G81" s="490"/>
      <c r="H81" s="480" t="s">
        <v>375</v>
      </c>
      <c r="I81" s="491"/>
      <c r="J81" s="492"/>
      <c r="K81" s="493"/>
      <c r="L81" s="467"/>
    </row>
    <row r="82" spans="1:12" ht="37.5" customHeight="1">
      <c r="A82" s="466"/>
      <c r="B82" s="656"/>
      <c r="C82" s="650"/>
      <c r="D82" s="651"/>
      <c r="E82" s="480">
        <v>64</v>
      </c>
      <c r="F82" s="481" t="s">
        <v>481</v>
      </c>
      <c r="G82" s="486"/>
      <c r="H82" s="480"/>
      <c r="I82" s="483" t="s">
        <v>375</v>
      </c>
      <c r="J82" s="487"/>
      <c r="K82" s="488"/>
      <c r="L82" s="467"/>
    </row>
    <row r="83" spans="1:12" ht="37.5" customHeight="1">
      <c r="A83" s="466"/>
      <c r="B83" s="656"/>
      <c r="C83" s="650"/>
      <c r="D83" s="651"/>
      <c r="E83" s="480">
        <v>65</v>
      </c>
      <c r="F83" s="481" t="s">
        <v>482</v>
      </c>
      <c r="G83" s="486"/>
      <c r="H83" s="480"/>
      <c r="I83" s="483" t="s">
        <v>375</v>
      </c>
      <c r="J83" s="487"/>
      <c r="K83" s="488"/>
      <c r="L83" s="467"/>
    </row>
    <row r="84" spans="1:12" ht="37.5" customHeight="1">
      <c r="A84" s="466"/>
      <c r="B84" s="656"/>
      <c r="C84" s="650"/>
      <c r="D84" s="651"/>
      <c r="E84" s="480">
        <v>66</v>
      </c>
      <c r="F84" s="481" t="s">
        <v>483</v>
      </c>
      <c r="G84" s="486"/>
      <c r="H84" s="480"/>
      <c r="I84" s="483" t="s">
        <v>375</v>
      </c>
      <c r="J84" s="487"/>
      <c r="K84" s="488"/>
      <c r="L84" s="467"/>
    </row>
    <row r="85" spans="1:12" ht="37.5" customHeight="1">
      <c r="A85" s="466"/>
      <c r="B85" s="656"/>
      <c r="C85" s="648"/>
      <c r="D85" s="649"/>
      <c r="E85" s="480">
        <v>67</v>
      </c>
      <c r="F85" s="481" t="s">
        <v>484</v>
      </c>
      <c r="G85" s="490"/>
      <c r="H85" s="483" t="s">
        <v>375</v>
      </c>
      <c r="J85" s="490"/>
      <c r="K85" s="490"/>
      <c r="L85" s="467"/>
    </row>
    <row r="86" spans="1:12" ht="75" customHeight="1">
      <c r="A86" s="466"/>
      <c r="B86" s="656"/>
      <c r="C86" s="644" t="s">
        <v>485</v>
      </c>
      <c r="D86" s="645"/>
      <c r="E86" s="480">
        <v>68</v>
      </c>
      <c r="F86" s="481" t="s">
        <v>486</v>
      </c>
      <c r="G86" s="497"/>
      <c r="H86" s="480" t="s">
        <v>375</v>
      </c>
      <c r="I86" s="483"/>
      <c r="J86" s="498"/>
      <c r="K86" s="499"/>
      <c r="L86" s="467"/>
    </row>
    <row r="87" spans="1:12" ht="37.5" customHeight="1">
      <c r="A87" s="466"/>
      <c r="B87" s="656"/>
      <c r="C87" s="644"/>
      <c r="D87" s="645"/>
      <c r="E87" s="480">
        <v>69</v>
      </c>
      <c r="F87" s="481" t="s">
        <v>487</v>
      </c>
      <c r="G87" s="500"/>
      <c r="H87" s="489"/>
      <c r="I87" s="483" t="s">
        <v>375</v>
      </c>
      <c r="J87" s="501"/>
      <c r="K87" s="502"/>
      <c r="L87" s="467"/>
    </row>
    <row r="88" spans="1:12" ht="37.5" customHeight="1">
      <c r="A88" s="466"/>
      <c r="B88" s="656"/>
      <c r="C88" s="644"/>
      <c r="D88" s="645"/>
      <c r="E88" s="480">
        <v>70</v>
      </c>
      <c r="F88" s="481" t="s">
        <v>488</v>
      </c>
      <c r="G88" s="497"/>
      <c r="H88" s="480" t="s">
        <v>375</v>
      </c>
      <c r="I88" s="483"/>
      <c r="J88" s="498"/>
      <c r="K88" s="499"/>
      <c r="L88" s="467"/>
    </row>
    <row r="89" spans="1:12" ht="51.75" customHeight="1">
      <c r="A89" s="466"/>
      <c r="B89" s="656"/>
      <c r="C89" s="644"/>
      <c r="D89" s="645"/>
      <c r="E89" s="480">
        <v>71</v>
      </c>
      <c r="F89" s="481" t="s">
        <v>489</v>
      </c>
      <c r="G89" s="500"/>
      <c r="H89" s="489"/>
      <c r="I89" s="483" t="s">
        <v>375</v>
      </c>
      <c r="J89" s="501"/>
      <c r="K89" s="502"/>
      <c r="L89" s="467"/>
    </row>
    <row r="90" spans="1:12" ht="47.25" customHeight="1">
      <c r="A90" s="466"/>
      <c r="B90" s="656"/>
      <c r="C90" s="644" t="s">
        <v>490</v>
      </c>
      <c r="D90" s="645"/>
      <c r="E90" s="480">
        <v>72</v>
      </c>
      <c r="F90" s="481" t="s">
        <v>491</v>
      </c>
      <c r="G90" s="482"/>
      <c r="H90" s="480" t="s">
        <v>375</v>
      </c>
      <c r="I90" s="483"/>
      <c r="J90" s="484"/>
      <c r="K90" s="485"/>
      <c r="L90" s="467"/>
    </row>
    <row r="91" spans="1:12" ht="47.25" customHeight="1">
      <c r="A91" s="466"/>
      <c r="B91" s="656"/>
      <c r="C91" s="644"/>
      <c r="D91" s="645"/>
      <c r="E91" s="480">
        <v>73</v>
      </c>
      <c r="F91" s="481" t="s">
        <v>492</v>
      </c>
      <c r="G91" s="486"/>
      <c r="H91" s="480"/>
      <c r="I91" s="483" t="s">
        <v>375</v>
      </c>
      <c r="J91" s="487"/>
      <c r="K91" s="488"/>
      <c r="L91" s="467"/>
    </row>
    <row r="92" spans="1:12" ht="37.5" customHeight="1">
      <c r="A92" s="466"/>
      <c r="B92" s="656"/>
      <c r="C92" s="644" t="s">
        <v>493</v>
      </c>
      <c r="D92" s="645"/>
      <c r="E92" s="480">
        <v>74</v>
      </c>
      <c r="F92" s="481" t="s">
        <v>494</v>
      </c>
      <c r="G92" s="500"/>
      <c r="H92" s="489"/>
      <c r="I92" s="483" t="s">
        <v>375</v>
      </c>
      <c r="J92" s="501"/>
      <c r="K92" s="502"/>
      <c r="L92" s="467"/>
    </row>
    <row r="93" spans="1:12" ht="37.5" customHeight="1">
      <c r="A93" s="466"/>
      <c r="B93" s="656"/>
      <c r="C93" s="646" t="s">
        <v>495</v>
      </c>
      <c r="D93" s="647"/>
      <c r="E93" s="480">
        <v>75</v>
      </c>
      <c r="F93" s="481" t="s">
        <v>496</v>
      </c>
      <c r="G93" s="500"/>
      <c r="H93" s="480"/>
      <c r="I93" s="483" t="s">
        <v>375</v>
      </c>
      <c r="J93" s="501"/>
      <c r="K93" s="502"/>
      <c r="L93" s="467"/>
    </row>
    <row r="94" spans="1:12" ht="37.5" customHeight="1">
      <c r="A94" s="466"/>
      <c r="B94" s="656"/>
      <c r="C94" s="648"/>
      <c r="D94" s="649"/>
      <c r="E94" s="480">
        <v>76</v>
      </c>
      <c r="F94" s="481" t="s">
        <v>497</v>
      </c>
      <c r="G94" s="482"/>
      <c r="H94" s="483" t="s">
        <v>375</v>
      </c>
      <c r="I94" s="503"/>
      <c r="J94" s="482"/>
      <c r="K94" s="482"/>
      <c r="L94" s="467"/>
    </row>
    <row r="95" spans="1:12" ht="37.5" customHeight="1">
      <c r="A95" s="466"/>
      <c r="B95" s="656"/>
      <c r="C95" s="646" t="s">
        <v>498</v>
      </c>
      <c r="D95" s="647"/>
      <c r="E95" s="480">
        <v>77</v>
      </c>
      <c r="F95" s="481" t="s">
        <v>499</v>
      </c>
      <c r="G95" s="482"/>
      <c r="H95" s="483" t="s">
        <v>375</v>
      </c>
      <c r="J95" s="482"/>
      <c r="K95" s="482"/>
      <c r="L95" s="467"/>
    </row>
    <row r="96" spans="1:12" ht="37.5" customHeight="1">
      <c r="A96" s="466"/>
      <c r="B96" s="656"/>
      <c r="C96" s="650"/>
      <c r="D96" s="651"/>
      <c r="E96" s="480">
        <v>78</v>
      </c>
      <c r="F96" s="481" t="s">
        <v>500</v>
      </c>
      <c r="G96" s="486"/>
      <c r="H96" s="480"/>
      <c r="I96" s="483" t="s">
        <v>375</v>
      </c>
      <c r="J96" s="487"/>
      <c r="K96" s="488"/>
      <c r="L96" s="467"/>
    </row>
    <row r="97" spans="1:12" ht="37.5" customHeight="1">
      <c r="A97" s="466"/>
      <c r="B97" s="656"/>
      <c r="C97" s="650"/>
      <c r="D97" s="651"/>
      <c r="E97" s="480">
        <v>79</v>
      </c>
      <c r="F97" s="481" t="s">
        <v>501</v>
      </c>
      <c r="G97" s="486"/>
      <c r="H97" s="480"/>
      <c r="I97" s="483" t="s">
        <v>375</v>
      </c>
      <c r="J97" s="487"/>
      <c r="K97" s="488"/>
      <c r="L97" s="467"/>
    </row>
    <row r="98" spans="1:12" ht="37.5" customHeight="1">
      <c r="A98" s="466"/>
      <c r="B98" s="656"/>
      <c r="C98" s="648"/>
      <c r="D98" s="649"/>
      <c r="E98" s="480">
        <v>80</v>
      </c>
      <c r="F98" s="481" t="s">
        <v>502</v>
      </c>
      <c r="G98" s="482"/>
      <c r="H98" s="480" t="s">
        <v>375</v>
      </c>
      <c r="I98" s="483"/>
      <c r="J98" s="484"/>
      <c r="K98" s="485"/>
      <c r="L98" s="467"/>
    </row>
    <row r="99" spans="1:12" ht="37.5" customHeight="1">
      <c r="A99" s="466"/>
      <c r="B99" s="652" t="s">
        <v>503</v>
      </c>
      <c r="C99" s="644" t="s">
        <v>504</v>
      </c>
      <c r="D99" s="645"/>
      <c r="E99" s="480">
        <v>81</v>
      </c>
      <c r="F99" s="481" t="s">
        <v>505</v>
      </c>
      <c r="G99" s="482"/>
      <c r="H99" s="480" t="s">
        <v>375</v>
      </c>
      <c r="I99" s="483"/>
      <c r="J99" s="484"/>
      <c r="K99" s="485"/>
      <c r="L99" s="467"/>
    </row>
    <row r="100" spans="1:12" ht="37.5" customHeight="1">
      <c r="A100" s="466"/>
      <c r="B100" s="652"/>
      <c r="C100" s="644"/>
      <c r="D100" s="645"/>
      <c r="E100" s="480">
        <v>82</v>
      </c>
      <c r="F100" s="481" t="s">
        <v>506</v>
      </c>
      <c r="G100" s="486"/>
      <c r="H100" s="480"/>
      <c r="I100" s="483" t="s">
        <v>375</v>
      </c>
      <c r="J100" s="487"/>
      <c r="K100" s="488"/>
      <c r="L100" s="467"/>
    </row>
    <row r="101" spans="1:12" ht="37.5" customHeight="1">
      <c r="A101" s="466"/>
      <c r="B101" s="652"/>
      <c r="C101" s="654" t="s">
        <v>507</v>
      </c>
      <c r="D101" s="654"/>
      <c r="E101" s="480">
        <v>83</v>
      </c>
      <c r="F101" s="481" t="s">
        <v>508</v>
      </c>
      <c r="G101" s="486"/>
      <c r="H101" s="480"/>
      <c r="I101" s="483" t="s">
        <v>375</v>
      </c>
      <c r="J101" s="487"/>
      <c r="K101" s="488"/>
      <c r="L101" s="467"/>
    </row>
    <row r="102" spans="1:12" ht="47.25" customHeight="1">
      <c r="A102" s="466"/>
      <c r="B102" s="653"/>
      <c r="C102" s="655" t="s">
        <v>509</v>
      </c>
      <c r="D102" s="655"/>
      <c r="E102" s="480">
        <v>84</v>
      </c>
      <c r="F102" s="505" t="s">
        <v>510</v>
      </c>
      <c r="G102" s="506"/>
      <c r="H102" s="504"/>
      <c r="I102" s="507" t="s">
        <v>375</v>
      </c>
      <c r="J102" s="508"/>
      <c r="K102" s="509"/>
      <c r="L102" s="467"/>
    </row>
    <row r="103" spans="1:12" ht="7.5" customHeight="1">
      <c r="A103" s="466"/>
      <c r="B103" s="510"/>
      <c r="C103" s="510"/>
      <c r="D103" s="511"/>
      <c r="E103" s="510"/>
      <c r="F103" s="510"/>
      <c r="G103" s="512"/>
      <c r="H103" s="512"/>
      <c r="I103" s="510"/>
      <c r="J103" s="510"/>
      <c r="K103" s="510"/>
      <c r="L103" s="467"/>
    </row>
    <row r="104" spans="1:12" ht="26.25" customHeight="1">
      <c r="A104" s="466"/>
      <c r="B104" s="510"/>
      <c r="C104" s="510"/>
      <c r="D104" s="511"/>
      <c r="E104" s="510"/>
      <c r="F104" s="628" t="s">
        <v>511</v>
      </c>
      <c r="G104" s="629"/>
      <c r="H104" s="629"/>
      <c r="I104" s="629"/>
      <c r="J104" s="629"/>
      <c r="K104" s="629"/>
      <c r="L104" s="467"/>
    </row>
    <row r="105" spans="1:12" ht="18" customHeight="1">
      <c r="A105" s="466"/>
      <c r="B105" s="510"/>
      <c r="C105" s="510"/>
      <c r="D105" s="511"/>
      <c r="E105" s="510"/>
      <c r="F105" s="630" t="s">
        <v>512</v>
      </c>
      <c r="G105" s="630"/>
      <c r="H105" s="630"/>
      <c r="I105" s="630"/>
      <c r="J105" s="630"/>
      <c r="K105" s="630"/>
      <c r="L105" s="467"/>
    </row>
    <row r="106" spans="1:12" ht="18" customHeight="1">
      <c r="A106" s="466"/>
      <c r="B106" s="510"/>
      <c r="C106" s="510"/>
      <c r="D106" s="511"/>
      <c r="E106" s="510"/>
      <c r="F106" s="630" t="s">
        <v>513</v>
      </c>
      <c r="G106" s="630"/>
      <c r="H106" s="630"/>
      <c r="I106" s="630"/>
      <c r="J106" s="630"/>
      <c r="K106" s="630"/>
      <c r="L106" s="467"/>
    </row>
    <row r="107" spans="1:12" ht="18" customHeight="1">
      <c r="A107" s="466"/>
      <c r="B107" s="510"/>
      <c r="C107" s="510"/>
      <c r="D107" s="511"/>
      <c r="E107" s="510"/>
      <c r="F107" s="631" t="s">
        <v>514</v>
      </c>
      <c r="G107" s="631"/>
      <c r="H107" s="631"/>
      <c r="I107" s="631"/>
      <c r="J107" s="631"/>
      <c r="K107" s="631"/>
      <c r="L107" s="467"/>
    </row>
    <row r="108" spans="1:12" ht="18" customHeight="1">
      <c r="A108" s="466"/>
      <c r="B108" s="510"/>
      <c r="C108" s="510"/>
      <c r="D108" s="511"/>
      <c r="E108" s="510"/>
      <c r="F108" s="513" t="s">
        <v>515</v>
      </c>
      <c r="G108" s="512"/>
      <c r="H108" s="512"/>
      <c r="I108" s="510"/>
      <c r="J108" s="510"/>
      <c r="K108" s="510"/>
      <c r="L108" s="467"/>
    </row>
    <row r="109" spans="1:12" ht="18" customHeight="1">
      <c r="A109" s="466"/>
      <c r="B109" s="510"/>
      <c r="C109" s="510"/>
      <c r="D109" s="511"/>
      <c r="E109" s="510"/>
      <c r="F109" s="513" t="s">
        <v>516</v>
      </c>
      <c r="G109" s="512"/>
      <c r="H109" s="512"/>
      <c r="I109" s="510"/>
      <c r="J109" s="510"/>
      <c r="K109" s="510"/>
      <c r="L109" s="467"/>
    </row>
    <row r="110" spans="1:12" ht="7.5" customHeight="1">
      <c r="A110" s="466"/>
      <c r="B110" s="510"/>
      <c r="C110" s="510"/>
      <c r="D110" s="511"/>
      <c r="E110" s="510"/>
      <c r="F110" s="510"/>
      <c r="G110" s="512"/>
      <c r="H110" s="512"/>
      <c r="I110" s="510"/>
      <c r="J110" s="510"/>
      <c r="K110" s="510"/>
      <c r="L110" s="467"/>
    </row>
    <row r="111" spans="1:12" ht="7.5" customHeight="1">
      <c r="A111" s="466"/>
      <c r="B111" s="510"/>
      <c r="C111" s="510"/>
      <c r="D111" s="511"/>
      <c r="E111" s="510"/>
      <c r="F111" s="510"/>
      <c r="G111" s="512"/>
      <c r="H111" s="512"/>
      <c r="I111" s="510"/>
      <c r="J111" s="510"/>
      <c r="K111" s="510"/>
      <c r="L111" s="467"/>
    </row>
    <row r="112" spans="1:12" ht="7.5" customHeight="1">
      <c r="A112" s="466"/>
      <c r="B112" s="510"/>
      <c r="C112" s="510"/>
      <c r="D112" s="511"/>
      <c r="E112" s="510"/>
      <c r="F112" s="510"/>
      <c r="G112" s="512"/>
      <c r="H112" s="512"/>
      <c r="I112" s="510"/>
      <c r="J112" s="510"/>
      <c r="K112" s="510"/>
      <c r="L112" s="467"/>
    </row>
    <row r="113" spans="1:12" ht="15.75" customHeight="1">
      <c r="A113" s="466"/>
      <c r="B113" s="510" t="s">
        <v>517</v>
      </c>
      <c r="C113" s="510"/>
      <c r="D113" s="511"/>
      <c r="E113" s="510"/>
      <c r="F113" s="510"/>
      <c r="G113" s="512"/>
      <c r="H113" s="512"/>
      <c r="I113" s="510"/>
      <c r="J113" s="510"/>
      <c r="K113" s="510"/>
      <c r="L113" s="467"/>
    </row>
    <row r="114" spans="1:12" ht="15" customHeight="1">
      <c r="A114" s="466"/>
      <c r="B114" s="632" t="s">
        <v>361</v>
      </c>
      <c r="C114" s="635" t="s">
        <v>362</v>
      </c>
      <c r="D114" s="636"/>
      <c r="E114" s="637" t="s">
        <v>363</v>
      </c>
      <c r="F114" s="637" t="s">
        <v>364</v>
      </c>
      <c r="G114" s="638" t="s">
        <v>365</v>
      </c>
      <c r="H114" s="641" t="s">
        <v>366</v>
      </c>
      <c r="I114" s="642"/>
      <c r="J114" s="643"/>
      <c r="K114" s="605" t="s">
        <v>367</v>
      </c>
      <c r="L114" s="467"/>
    </row>
    <row r="115" spans="1:12" ht="15" customHeight="1">
      <c r="A115" s="466"/>
      <c r="B115" s="633"/>
      <c r="C115" s="635"/>
      <c r="D115" s="636"/>
      <c r="E115" s="608"/>
      <c r="F115" s="608"/>
      <c r="G115" s="639"/>
      <c r="H115" s="608" t="s">
        <v>368</v>
      </c>
      <c r="I115" s="472" t="s">
        <v>369</v>
      </c>
      <c r="J115" s="472"/>
      <c r="K115" s="606"/>
      <c r="L115" s="467"/>
    </row>
    <row r="116" spans="1:12" ht="15" customHeight="1">
      <c r="A116" s="466"/>
      <c r="B116" s="634"/>
      <c r="C116" s="635"/>
      <c r="D116" s="636"/>
      <c r="E116" s="609"/>
      <c r="F116" s="609"/>
      <c r="G116" s="640"/>
      <c r="H116" s="609"/>
      <c r="I116" s="514" t="s">
        <v>518</v>
      </c>
      <c r="J116" s="514" t="s">
        <v>371</v>
      </c>
      <c r="K116" s="607"/>
      <c r="L116" s="467"/>
    </row>
    <row r="117" spans="1:12" ht="37.5" customHeight="1">
      <c r="A117" s="466"/>
      <c r="B117" s="610" t="s">
        <v>519</v>
      </c>
      <c r="C117" s="613" t="s">
        <v>520</v>
      </c>
      <c r="D117" s="614"/>
      <c r="E117" s="619">
        <v>19</v>
      </c>
      <c r="F117" s="622" t="s">
        <v>521</v>
      </c>
      <c r="G117" s="515" t="s">
        <v>522</v>
      </c>
      <c r="H117" s="625"/>
      <c r="I117" s="516" t="s">
        <v>447</v>
      </c>
      <c r="J117" s="517" t="s">
        <v>523</v>
      </c>
      <c r="K117" s="518" t="s">
        <v>524</v>
      </c>
      <c r="L117" s="467"/>
    </row>
    <row r="118" spans="1:12" ht="37.5" customHeight="1">
      <c r="A118" s="466"/>
      <c r="B118" s="611"/>
      <c r="C118" s="615"/>
      <c r="D118" s="616"/>
      <c r="E118" s="620"/>
      <c r="F118" s="623"/>
      <c r="G118" s="519" t="s">
        <v>525</v>
      </c>
      <c r="H118" s="626"/>
      <c r="I118" s="520"/>
      <c r="J118" s="519" t="s">
        <v>526</v>
      </c>
      <c r="K118" s="521" t="s">
        <v>527</v>
      </c>
      <c r="L118" s="467"/>
    </row>
    <row r="119" spans="1:12" ht="37.5" customHeight="1">
      <c r="A119" s="466"/>
      <c r="B119" s="612"/>
      <c r="C119" s="617"/>
      <c r="D119" s="618"/>
      <c r="E119" s="621"/>
      <c r="F119" s="624"/>
      <c r="G119" s="522" t="s">
        <v>528</v>
      </c>
      <c r="H119" s="627"/>
      <c r="I119" s="523"/>
      <c r="J119" s="524" t="s">
        <v>529</v>
      </c>
      <c r="K119" s="525" t="s">
        <v>530</v>
      </c>
      <c r="L119" s="467"/>
    </row>
    <row r="120" spans="1:12" ht="15" customHeight="1">
      <c r="A120" s="526"/>
      <c r="B120" s="527"/>
      <c r="C120" s="527"/>
      <c r="D120" s="528"/>
      <c r="E120" s="527"/>
      <c r="F120" s="527"/>
      <c r="G120" s="529"/>
      <c r="H120" s="529"/>
      <c r="I120" s="527"/>
      <c r="J120" s="527"/>
      <c r="K120" s="530"/>
      <c r="L120" s="531"/>
    </row>
    <row r="121" ht="24" customHeight="1"/>
    <row r="122" ht="45.75" customHeight="1"/>
  </sheetData>
  <sheetProtection/>
  <mergeCells count="84">
    <mergeCell ref="A2:C2"/>
    <mergeCell ref="D2:L2"/>
    <mergeCell ref="B4:K4"/>
    <mergeCell ref="B5:K5"/>
    <mergeCell ref="B6:K6"/>
    <mergeCell ref="B8:K8"/>
    <mergeCell ref="E16:E18"/>
    <mergeCell ref="F16:F18"/>
    <mergeCell ref="G16:G18"/>
    <mergeCell ref="H16:J16"/>
    <mergeCell ref="B9:K9"/>
    <mergeCell ref="B10:K10"/>
    <mergeCell ref="B11:K11"/>
    <mergeCell ref="B12:K12"/>
    <mergeCell ref="B13:K13"/>
    <mergeCell ref="B14:K14"/>
    <mergeCell ref="K16:K18"/>
    <mergeCell ref="H17:H18"/>
    <mergeCell ref="B19:B43"/>
    <mergeCell ref="C19:D19"/>
    <mergeCell ref="C20:C25"/>
    <mergeCell ref="D24:D25"/>
    <mergeCell ref="C26:C28"/>
    <mergeCell ref="D26:D27"/>
    <mergeCell ref="B16:B18"/>
    <mergeCell ref="C16:D18"/>
    <mergeCell ref="C29:D30"/>
    <mergeCell ref="C31:C33"/>
    <mergeCell ref="D32:D33"/>
    <mergeCell ref="C34:D35"/>
    <mergeCell ref="C36:D37"/>
    <mergeCell ref="C38:D38"/>
    <mergeCell ref="C39:D39"/>
    <mergeCell ref="C40:D40"/>
    <mergeCell ref="C41:D41"/>
    <mergeCell ref="C42:D43"/>
    <mergeCell ref="B44:B62"/>
    <mergeCell ref="C44:C47"/>
    <mergeCell ref="D44:D45"/>
    <mergeCell ref="D46:D47"/>
    <mergeCell ref="C48:C60"/>
    <mergeCell ref="D48:D49"/>
    <mergeCell ref="D50:D52"/>
    <mergeCell ref="D53:D55"/>
    <mergeCell ref="D56:D57"/>
    <mergeCell ref="D59:D60"/>
    <mergeCell ref="C61:D62"/>
    <mergeCell ref="B63:B98"/>
    <mergeCell ref="C63:D64"/>
    <mergeCell ref="C65:D66"/>
    <mergeCell ref="C67:D68"/>
    <mergeCell ref="C69:D69"/>
    <mergeCell ref="C70:D72"/>
    <mergeCell ref="C73:D73"/>
    <mergeCell ref="C74:D75"/>
    <mergeCell ref="C76:D79"/>
    <mergeCell ref="C86:D89"/>
    <mergeCell ref="C80:D85"/>
    <mergeCell ref="C90:D91"/>
    <mergeCell ref="C92:D92"/>
    <mergeCell ref="C93:D94"/>
    <mergeCell ref="C95:D98"/>
    <mergeCell ref="B99:B102"/>
    <mergeCell ref="C99:D100"/>
    <mergeCell ref="C101:D101"/>
    <mergeCell ref="C102:D102"/>
    <mergeCell ref="F106:K106"/>
    <mergeCell ref="F107:K107"/>
    <mergeCell ref="B114:B116"/>
    <mergeCell ref="C114:D116"/>
    <mergeCell ref="E114:E116"/>
    <mergeCell ref="F114:F116"/>
    <mergeCell ref="G114:G116"/>
    <mergeCell ref="H114:J114"/>
    <mergeCell ref="D20:D23"/>
    <mergeCell ref="K114:K116"/>
    <mergeCell ref="H115:H116"/>
    <mergeCell ref="B117:B119"/>
    <mergeCell ref="C117:D119"/>
    <mergeCell ref="E117:E119"/>
    <mergeCell ref="F117:F119"/>
    <mergeCell ref="H117:H119"/>
    <mergeCell ref="F104:K104"/>
    <mergeCell ref="F105:K105"/>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zoomScalePageLayoutView="0" workbookViewId="0" topLeftCell="A1">
      <selection activeCell="A1" sqref="A1"/>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574</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811" t="s">
        <v>6</v>
      </c>
    </row>
    <row r="6" spans="1:21" ht="14.25" thickBot="1">
      <c r="A6" s="813" t="s">
        <v>1</v>
      </c>
      <c r="B6" s="813"/>
      <c r="C6" s="56" t="s">
        <v>552</v>
      </c>
      <c r="D6" s="56" t="s">
        <v>331</v>
      </c>
      <c r="E6" s="56" t="s">
        <v>332</v>
      </c>
      <c r="F6" s="56" t="s">
        <v>333</v>
      </c>
      <c r="G6" s="56" t="s">
        <v>334</v>
      </c>
      <c r="H6" s="56" t="s">
        <v>335</v>
      </c>
      <c r="I6" s="56" t="s">
        <v>336</v>
      </c>
      <c r="J6" s="56" t="s">
        <v>337</v>
      </c>
      <c r="K6" s="56" t="s">
        <v>338</v>
      </c>
      <c r="L6" s="56" t="s">
        <v>339</v>
      </c>
      <c r="M6" s="56" t="s">
        <v>340</v>
      </c>
      <c r="N6" s="56" t="s">
        <v>341</v>
      </c>
      <c r="O6" s="56" t="s">
        <v>342</v>
      </c>
      <c r="P6" s="56" t="s">
        <v>343</v>
      </c>
      <c r="Q6" s="56" t="s">
        <v>344</v>
      </c>
      <c r="R6" s="56" t="s">
        <v>345</v>
      </c>
      <c r="S6" s="56" t="s">
        <v>346</v>
      </c>
      <c r="T6" s="56" t="s">
        <v>347</v>
      </c>
      <c r="U6" s="812"/>
    </row>
    <row r="7" spans="1:21" ht="13.5">
      <c r="A7" s="814" t="s">
        <v>74</v>
      </c>
      <c r="B7" s="38" t="s">
        <v>2</v>
      </c>
      <c r="C7" s="39"/>
      <c r="D7" s="40"/>
      <c r="E7" s="40"/>
      <c r="F7" s="40"/>
      <c r="G7" s="40"/>
      <c r="H7" s="40"/>
      <c r="I7" s="40"/>
      <c r="J7" s="40"/>
      <c r="K7" s="40"/>
      <c r="L7" s="40"/>
      <c r="M7" s="40"/>
      <c r="N7" s="40"/>
      <c r="O7" s="40"/>
      <c r="P7" s="40"/>
      <c r="Q7" s="40"/>
      <c r="R7" s="40"/>
      <c r="S7" s="40"/>
      <c r="T7" s="40"/>
      <c r="U7" s="40"/>
    </row>
    <row r="8" spans="1:21" ht="13.5">
      <c r="A8" s="814"/>
      <c r="B8" s="38" t="s">
        <v>3</v>
      </c>
      <c r="C8" s="42"/>
      <c r="D8" s="41"/>
      <c r="E8" s="41"/>
      <c r="F8" s="41"/>
      <c r="G8" s="41"/>
      <c r="H8" s="41"/>
      <c r="I8" s="41"/>
      <c r="J8" s="41"/>
      <c r="K8" s="41"/>
      <c r="L8" s="41"/>
      <c r="M8" s="41"/>
      <c r="N8" s="41"/>
      <c r="O8" s="41"/>
      <c r="P8" s="41"/>
      <c r="Q8" s="41"/>
      <c r="R8" s="41"/>
      <c r="S8" s="41"/>
      <c r="T8" s="41"/>
      <c r="U8" s="41"/>
    </row>
    <row r="9" spans="1:21" ht="13.5">
      <c r="A9" s="814"/>
      <c r="B9" s="38" t="s">
        <v>4</v>
      </c>
      <c r="C9" s="42"/>
      <c r="D9" s="41"/>
      <c r="E9" s="41"/>
      <c r="F9" s="41"/>
      <c r="G9" s="41"/>
      <c r="H9" s="41"/>
      <c r="I9" s="41"/>
      <c r="J9" s="41"/>
      <c r="K9" s="41"/>
      <c r="L9" s="41"/>
      <c r="M9" s="41"/>
      <c r="N9" s="41"/>
      <c r="O9" s="41"/>
      <c r="P9" s="41"/>
      <c r="Q9" s="41"/>
      <c r="R9" s="41"/>
      <c r="S9" s="41"/>
      <c r="T9" s="41"/>
      <c r="U9" s="41"/>
    </row>
    <row r="10" spans="1:21" ht="13.5">
      <c r="A10" s="814"/>
      <c r="B10" s="43" t="s">
        <v>17</v>
      </c>
      <c r="C10" s="42"/>
      <c r="D10" s="41"/>
      <c r="E10" s="41"/>
      <c r="F10" s="41"/>
      <c r="G10" s="41"/>
      <c r="H10" s="41"/>
      <c r="I10" s="41"/>
      <c r="J10" s="41"/>
      <c r="K10" s="41"/>
      <c r="L10" s="41"/>
      <c r="M10" s="41"/>
      <c r="N10" s="41"/>
      <c r="O10" s="41"/>
      <c r="P10" s="41"/>
      <c r="Q10" s="41"/>
      <c r="R10" s="41"/>
      <c r="S10" s="41"/>
      <c r="T10" s="41"/>
      <c r="U10" s="41"/>
    </row>
    <row r="11" spans="1:21" ht="13.5">
      <c r="A11" s="815" t="s">
        <v>75</v>
      </c>
      <c r="B11" s="38" t="s">
        <v>2</v>
      </c>
      <c r="C11" s="42"/>
      <c r="D11" s="42"/>
      <c r="E11" s="41"/>
      <c r="F11" s="41"/>
      <c r="G11" s="41"/>
      <c r="H11" s="41"/>
      <c r="I11" s="41"/>
      <c r="J11" s="41"/>
      <c r="K11" s="41"/>
      <c r="L11" s="41"/>
      <c r="M11" s="41"/>
      <c r="N11" s="41"/>
      <c r="O11" s="41"/>
      <c r="P11" s="41"/>
      <c r="Q11" s="41"/>
      <c r="R11" s="41"/>
      <c r="S11" s="41"/>
      <c r="T11" s="41"/>
      <c r="U11" s="41"/>
    </row>
    <row r="12" spans="1:21" ht="13.5">
      <c r="A12" s="816"/>
      <c r="B12" s="38" t="s">
        <v>3</v>
      </c>
      <c r="C12" s="42"/>
      <c r="D12" s="42"/>
      <c r="E12" s="41"/>
      <c r="F12" s="41"/>
      <c r="G12" s="41"/>
      <c r="H12" s="41"/>
      <c r="I12" s="41"/>
      <c r="J12" s="41"/>
      <c r="K12" s="41"/>
      <c r="L12" s="41"/>
      <c r="M12" s="41"/>
      <c r="N12" s="41"/>
      <c r="O12" s="41"/>
      <c r="P12" s="41"/>
      <c r="Q12" s="41"/>
      <c r="R12" s="41"/>
      <c r="S12" s="41"/>
      <c r="T12" s="41"/>
      <c r="U12" s="41"/>
    </row>
    <row r="13" spans="1:21" ht="13.5">
      <c r="A13" s="816"/>
      <c r="B13" s="38" t="s">
        <v>4</v>
      </c>
      <c r="C13" s="42"/>
      <c r="D13" s="42"/>
      <c r="E13" s="41"/>
      <c r="F13" s="41"/>
      <c r="G13" s="41"/>
      <c r="H13" s="41"/>
      <c r="I13" s="41"/>
      <c r="J13" s="41"/>
      <c r="K13" s="41"/>
      <c r="L13" s="41"/>
      <c r="M13" s="41"/>
      <c r="N13" s="41"/>
      <c r="O13" s="41"/>
      <c r="P13" s="41"/>
      <c r="Q13" s="41"/>
      <c r="R13" s="41"/>
      <c r="S13" s="41"/>
      <c r="T13" s="41"/>
      <c r="U13" s="41"/>
    </row>
    <row r="14" spans="1:21" ht="13.5">
      <c r="A14" s="817"/>
      <c r="B14" s="43" t="s">
        <v>17</v>
      </c>
      <c r="C14" s="42"/>
      <c r="D14" s="42"/>
      <c r="E14" s="41"/>
      <c r="F14" s="41"/>
      <c r="G14" s="41"/>
      <c r="H14" s="41"/>
      <c r="I14" s="41"/>
      <c r="J14" s="41"/>
      <c r="K14" s="41"/>
      <c r="L14" s="41"/>
      <c r="M14" s="41"/>
      <c r="N14" s="41"/>
      <c r="O14" s="41"/>
      <c r="P14" s="41"/>
      <c r="Q14" s="41"/>
      <c r="R14" s="41"/>
      <c r="S14" s="41"/>
      <c r="T14" s="41"/>
      <c r="U14" s="41"/>
    </row>
    <row r="15" spans="1:21" ht="13.5">
      <c r="A15" s="815" t="s">
        <v>76</v>
      </c>
      <c r="B15" s="38" t="s">
        <v>2</v>
      </c>
      <c r="C15" s="42"/>
      <c r="D15" s="42"/>
      <c r="E15" s="41"/>
      <c r="F15" s="41"/>
      <c r="G15" s="41"/>
      <c r="H15" s="41"/>
      <c r="I15" s="41"/>
      <c r="J15" s="41"/>
      <c r="K15" s="41"/>
      <c r="L15" s="41"/>
      <c r="M15" s="41"/>
      <c r="N15" s="41"/>
      <c r="O15" s="41"/>
      <c r="P15" s="41"/>
      <c r="Q15" s="41"/>
      <c r="R15" s="41"/>
      <c r="S15" s="41"/>
      <c r="T15" s="41"/>
      <c r="U15" s="41"/>
    </row>
    <row r="16" spans="1:21" ht="13.5">
      <c r="A16" s="816"/>
      <c r="B16" s="38" t="s">
        <v>3</v>
      </c>
      <c r="C16" s="42"/>
      <c r="D16" s="42"/>
      <c r="E16" s="41"/>
      <c r="F16" s="41"/>
      <c r="G16" s="41"/>
      <c r="H16" s="41"/>
      <c r="I16" s="41"/>
      <c r="J16" s="41"/>
      <c r="K16" s="41"/>
      <c r="L16" s="41"/>
      <c r="M16" s="41"/>
      <c r="N16" s="41"/>
      <c r="O16" s="41"/>
      <c r="P16" s="41"/>
      <c r="Q16" s="41"/>
      <c r="R16" s="41"/>
      <c r="S16" s="41"/>
      <c r="T16" s="41"/>
      <c r="U16" s="41"/>
    </row>
    <row r="17" spans="1:21" ht="13.5">
      <c r="A17" s="816"/>
      <c r="B17" s="38" t="s">
        <v>4</v>
      </c>
      <c r="C17" s="42"/>
      <c r="D17" s="42"/>
      <c r="E17" s="41"/>
      <c r="F17" s="41"/>
      <c r="G17" s="41"/>
      <c r="H17" s="41"/>
      <c r="I17" s="41"/>
      <c r="J17" s="41"/>
      <c r="K17" s="41"/>
      <c r="L17" s="41"/>
      <c r="M17" s="41"/>
      <c r="N17" s="41"/>
      <c r="O17" s="41"/>
      <c r="P17" s="41"/>
      <c r="Q17" s="41"/>
      <c r="R17" s="41"/>
      <c r="S17" s="41"/>
      <c r="T17" s="41"/>
      <c r="U17" s="41"/>
    </row>
    <row r="18" spans="1:21" ht="13.5">
      <c r="A18" s="817"/>
      <c r="B18" s="43" t="s">
        <v>17</v>
      </c>
      <c r="C18" s="42"/>
      <c r="D18" s="42"/>
      <c r="E18" s="41"/>
      <c r="F18" s="41"/>
      <c r="G18" s="41"/>
      <c r="H18" s="41"/>
      <c r="I18" s="41"/>
      <c r="J18" s="41"/>
      <c r="K18" s="41"/>
      <c r="L18" s="41"/>
      <c r="M18" s="41"/>
      <c r="N18" s="41"/>
      <c r="O18" s="41"/>
      <c r="P18" s="41"/>
      <c r="Q18" s="41"/>
      <c r="R18" s="41"/>
      <c r="S18" s="41"/>
      <c r="T18" s="41"/>
      <c r="U18" s="41"/>
    </row>
    <row r="19" spans="1:21" ht="13.5">
      <c r="A19" s="815" t="s">
        <v>203</v>
      </c>
      <c r="B19" s="38" t="s">
        <v>2</v>
      </c>
      <c r="C19" s="42"/>
      <c r="D19" s="42"/>
      <c r="E19" s="41"/>
      <c r="F19" s="41"/>
      <c r="G19" s="41"/>
      <c r="H19" s="41"/>
      <c r="I19" s="41"/>
      <c r="J19" s="41"/>
      <c r="K19" s="41"/>
      <c r="L19" s="41"/>
      <c r="M19" s="41"/>
      <c r="N19" s="41"/>
      <c r="O19" s="41"/>
      <c r="P19" s="41"/>
      <c r="Q19" s="41"/>
      <c r="R19" s="41"/>
      <c r="S19" s="41"/>
      <c r="T19" s="41"/>
      <c r="U19" s="41"/>
    </row>
    <row r="20" spans="1:21" ht="13.5">
      <c r="A20" s="816"/>
      <c r="B20" s="38" t="s">
        <v>3</v>
      </c>
      <c r="C20" s="42"/>
      <c r="D20" s="42"/>
      <c r="E20" s="41"/>
      <c r="F20" s="41"/>
      <c r="G20" s="41"/>
      <c r="H20" s="41"/>
      <c r="I20" s="41"/>
      <c r="J20" s="41"/>
      <c r="K20" s="41"/>
      <c r="L20" s="41"/>
      <c r="M20" s="41"/>
      <c r="N20" s="41"/>
      <c r="O20" s="41"/>
      <c r="P20" s="41"/>
      <c r="Q20" s="41"/>
      <c r="R20" s="41"/>
      <c r="S20" s="41"/>
      <c r="T20" s="41"/>
      <c r="U20" s="41"/>
    </row>
    <row r="21" spans="1:21" ht="13.5">
      <c r="A21" s="816"/>
      <c r="B21" s="38" t="s">
        <v>4</v>
      </c>
      <c r="C21" s="42"/>
      <c r="D21" s="42"/>
      <c r="E21" s="41"/>
      <c r="F21" s="41"/>
      <c r="G21" s="41"/>
      <c r="H21" s="41"/>
      <c r="I21" s="41"/>
      <c r="J21" s="41"/>
      <c r="K21" s="41"/>
      <c r="L21" s="41"/>
      <c r="M21" s="41"/>
      <c r="N21" s="41"/>
      <c r="O21" s="41"/>
      <c r="P21" s="41"/>
      <c r="Q21" s="41"/>
      <c r="R21" s="41"/>
      <c r="S21" s="41"/>
      <c r="T21" s="41"/>
      <c r="U21" s="41"/>
    </row>
    <row r="22" spans="1:21" ht="13.5">
      <c r="A22" s="817"/>
      <c r="B22" s="43" t="s">
        <v>17</v>
      </c>
      <c r="C22" s="42"/>
      <c r="D22" s="42"/>
      <c r="E22" s="41"/>
      <c r="F22" s="41"/>
      <c r="G22" s="41"/>
      <c r="H22" s="41"/>
      <c r="I22" s="41"/>
      <c r="J22" s="41"/>
      <c r="K22" s="41"/>
      <c r="L22" s="41"/>
      <c r="M22" s="41"/>
      <c r="N22" s="41"/>
      <c r="O22" s="41"/>
      <c r="P22" s="41"/>
      <c r="Q22" s="41"/>
      <c r="R22" s="41"/>
      <c r="S22" s="41"/>
      <c r="T22" s="41"/>
      <c r="U22" s="41"/>
    </row>
    <row r="23" spans="1:21" ht="13.5">
      <c r="A23" s="807" t="s">
        <v>6</v>
      </c>
      <c r="B23" s="808"/>
      <c r="C23" s="42"/>
      <c r="D23" s="41"/>
      <c r="E23" s="41"/>
      <c r="F23" s="41"/>
      <c r="G23" s="41"/>
      <c r="H23" s="41"/>
      <c r="I23" s="41"/>
      <c r="J23" s="41"/>
      <c r="K23" s="41"/>
      <c r="L23" s="41"/>
      <c r="M23" s="41"/>
      <c r="N23" s="41"/>
      <c r="O23" s="41"/>
      <c r="P23" s="41"/>
      <c r="Q23" s="41"/>
      <c r="R23" s="41"/>
      <c r="S23" s="41"/>
      <c r="T23" s="41"/>
      <c r="U23" s="41"/>
    </row>
    <row r="24" spans="1:21" s="290"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797" t="s">
        <v>255</v>
      </c>
      <c r="B26" s="797"/>
      <c r="C26" s="797"/>
      <c r="D26" s="797"/>
      <c r="E26" s="797"/>
      <c r="F26" s="797"/>
      <c r="G26" s="797"/>
      <c r="H26" s="797"/>
      <c r="I26" s="797"/>
      <c r="J26" s="797"/>
      <c r="K26" s="797"/>
      <c r="L26" s="797"/>
      <c r="M26" s="60"/>
      <c r="N26" s="60"/>
      <c r="O26" s="60"/>
      <c r="P26" s="60"/>
      <c r="Q26" s="60"/>
      <c r="R26" s="60"/>
      <c r="S26" s="60"/>
      <c r="T26" s="60"/>
    </row>
    <row r="27" spans="1:241" ht="13.5">
      <c r="A27" s="797" t="s">
        <v>256</v>
      </c>
      <c r="B27" s="797"/>
      <c r="C27" s="797"/>
      <c r="D27" s="797"/>
      <c r="E27" s="797"/>
      <c r="F27" s="797"/>
      <c r="G27" s="797"/>
      <c r="H27" s="797"/>
      <c r="I27" s="797"/>
      <c r="J27" s="797"/>
      <c r="K27" s="797"/>
      <c r="L27" s="797"/>
      <c r="M27" s="78"/>
      <c r="N27" s="78"/>
      <c r="O27" s="78"/>
      <c r="P27" s="78"/>
      <c r="Q27" s="78"/>
      <c r="R27" s="78"/>
      <c r="S27" s="78"/>
      <c r="T27" s="78"/>
      <c r="U27" s="78"/>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797"/>
      <c r="AU27" s="797"/>
      <c r="AV27" s="797"/>
      <c r="AW27" s="797"/>
      <c r="AX27" s="797"/>
      <c r="AY27" s="797"/>
      <c r="AZ27" s="797"/>
      <c r="BA27" s="797"/>
      <c r="BB27" s="797"/>
      <c r="BC27" s="797"/>
      <c r="BD27" s="797"/>
      <c r="BE27" s="797"/>
      <c r="BF27" s="797"/>
      <c r="BG27" s="797"/>
      <c r="BH27" s="797"/>
      <c r="BI27" s="797"/>
      <c r="BJ27" s="797"/>
      <c r="BK27" s="797"/>
      <c r="BL27" s="797"/>
      <c r="BM27" s="797"/>
      <c r="BN27" s="797"/>
      <c r="BO27" s="797"/>
      <c r="BP27" s="797"/>
      <c r="BQ27" s="797"/>
      <c r="BR27" s="797"/>
      <c r="BS27" s="797"/>
      <c r="BT27" s="797"/>
      <c r="BU27" s="797"/>
      <c r="BV27" s="797"/>
      <c r="BW27" s="797"/>
      <c r="BX27" s="797"/>
      <c r="BY27" s="797"/>
      <c r="BZ27" s="797"/>
      <c r="CA27" s="797"/>
      <c r="CB27" s="797"/>
      <c r="CC27" s="797"/>
      <c r="CD27" s="797"/>
      <c r="CE27" s="797"/>
      <c r="CF27" s="797"/>
      <c r="CG27" s="797"/>
      <c r="CH27" s="797"/>
      <c r="CI27" s="797"/>
      <c r="CJ27" s="797"/>
      <c r="CK27" s="797"/>
      <c r="CL27" s="797"/>
      <c r="CM27" s="797"/>
      <c r="CN27" s="797"/>
      <c r="CO27" s="797"/>
      <c r="CP27" s="797"/>
      <c r="CQ27" s="797"/>
      <c r="CR27" s="797"/>
      <c r="CS27" s="797"/>
      <c r="CT27" s="797"/>
      <c r="CU27" s="797"/>
      <c r="CV27" s="797"/>
      <c r="CW27" s="797"/>
      <c r="CX27" s="797"/>
      <c r="CY27" s="797"/>
      <c r="CZ27" s="797"/>
      <c r="DA27" s="797"/>
      <c r="DB27" s="797"/>
      <c r="DC27" s="797"/>
      <c r="DD27" s="797"/>
      <c r="DE27" s="797"/>
      <c r="DF27" s="797"/>
      <c r="DG27" s="797"/>
      <c r="DH27" s="797"/>
      <c r="DI27" s="797"/>
      <c r="DJ27" s="797"/>
      <c r="DK27" s="797"/>
      <c r="DL27" s="797"/>
      <c r="DM27" s="797"/>
      <c r="DN27" s="797"/>
      <c r="DO27" s="797"/>
      <c r="DP27" s="797"/>
      <c r="DQ27" s="797"/>
      <c r="DR27" s="797"/>
      <c r="DS27" s="797"/>
      <c r="DT27" s="797"/>
      <c r="DU27" s="797"/>
      <c r="DV27" s="797"/>
      <c r="DW27" s="797"/>
      <c r="DX27" s="797"/>
      <c r="DY27" s="797"/>
      <c r="DZ27" s="797"/>
      <c r="EA27" s="797"/>
      <c r="EB27" s="797"/>
      <c r="EC27" s="797"/>
      <c r="ED27" s="797"/>
      <c r="EE27" s="797"/>
      <c r="EF27" s="797"/>
      <c r="EG27" s="797"/>
      <c r="EH27" s="797"/>
      <c r="EI27" s="797"/>
      <c r="EJ27" s="797"/>
      <c r="EK27" s="797"/>
      <c r="EL27" s="797"/>
      <c r="EM27" s="797"/>
      <c r="EN27" s="797"/>
      <c r="EO27" s="797"/>
      <c r="EP27" s="797"/>
      <c r="EQ27" s="797"/>
      <c r="ER27" s="797"/>
      <c r="ES27" s="797"/>
      <c r="ET27" s="797"/>
      <c r="EU27" s="797"/>
      <c r="EV27" s="797"/>
      <c r="EW27" s="797"/>
      <c r="EX27" s="797"/>
      <c r="EY27" s="797"/>
      <c r="EZ27" s="797"/>
      <c r="FA27" s="797"/>
      <c r="FB27" s="797"/>
      <c r="FC27" s="797"/>
      <c r="FD27" s="797"/>
      <c r="FE27" s="797"/>
      <c r="FF27" s="797"/>
      <c r="FG27" s="797"/>
      <c r="FH27" s="797"/>
      <c r="FI27" s="797"/>
      <c r="FJ27" s="797"/>
      <c r="FK27" s="797"/>
      <c r="FL27" s="797"/>
      <c r="FM27" s="797"/>
      <c r="FN27" s="797"/>
      <c r="FO27" s="797"/>
      <c r="FP27" s="797"/>
      <c r="FQ27" s="797"/>
      <c r="FR27" s="797"/>
      <c r="FS27" s="797"/>
      <c r="FT27" s="797"/>
      <c r="FU27" s="797"/>
      <c r="FV27" s="797"/>
      <c r="FW27" s="797"/>
      <c r="FX27" s="797"/>
      <c r="FY27" s="797"/>
      <c r="FZ27" s="797"/>
      <c r="GA27" s="797"/>
      <c r="GB27" s="797"/>
      <c r="GC27" s="797"/>
      <c r="GD27" s="797"/>
      <c r="GE27" s="797"/>
      <c r="GF27" s="797"/>
      <c r="GG27" s="797"/>
      <c r="GH27" s="797"/>
      <c r="GI27" s="797"/>
      <c r="GJ27" s="797"/>
      <c r="GK27" s="797"/>
      <c r="GL27" s="797"/>
      <c r="GM27" s="797"/>
      <c r="GN27" s="797"/>
      <c r="GO27" s="797"/>
      <c r="GP27" s="797"/>
      <c r="GQ27" s="797"/>
      <c r="GR27" s="797"/>
      <c r="GS27" s="797"/>
      <c r="GT27" s="797"/>
      <c r="GU27" s="797"/>
      <c r="GV27" s="797"/>
      <c r="GW27" s="797"/>
      <c r="GX27" s="797"/>
      <c r="GY27" s="797"/>
      <c r="GZ27" s="797"/>
      <c r="HA27" s="797"/>
      <c r="HB27" s="797"/>
      <c r="HC27" s="797"/>
      <c r="HD27" s="797"/>
      <c r="HE27" s="797"/>
      <c r="HF27" s="797"/>
      <c r="HG27" s="797"/>
      <c r="HH27" s="797"/>
      <c r="HI27" s="797"/>
      <c r="HJ27" s="797"/>
      <c r="HK27" s="797"/>
      <c r="HL27" s="797"/>
      <c r="HM27" s="797"/>
      <c r="HN27" s="797"/>
      <c r="HO27" s="797"/>
      <c r="HP27" s="797"/>
      <c r="HQ27" s="797"/>
      <c r="HR27" s="797"/>
      <c r="HS27" s="797"/>
      <c r="HT27" s="797"/>
      <c r="HU27" s="797"/>
      <c r="HV27" s="797"/>
      <c r="HW27" s="797"/>
      <c r="HX27" s="797"/>
      <c r="HY27" s="797"/>
      <c r="HZ27" s="797"/>
      <c r="IA27" s="797"/>
      <c r="IB27" s="797"/>
      <c r="IC27" s="797"/>
      <c r="ID27" s="797"/>
      <c r="IE27" s="797"/>
      <c r="IF27" s="797"/>
      <c r="IG27" s="797"/>
    </row>
    <row r="28" spans="1:241" ht="28.5" customHeight="1">
      <c r="A28" s="797"/>
      <c r="B28" s="797"/>
      <c r="C28" s="797"/>
      <c r="D28" s="797"/>
      <c r="E28" s="797"/>
      <c r="F28" s="797"/>
      <c r="G28" s="797"/>
      <c r="H28" s="797"/>
      <c r="I28" s="797"/>
      <c r="J28" s="797"/>
      <c r="K28" s="797"/>
      <c r="L28" s="797"/>
      <c r="M28" s="78"/>
      <c r="N28" s="78"/>
      <c r="O28" s="78"/>
      <c r="P28" s="78"/>
      <c r="Q28" s="78"/>
      <c r="R28" s="78"/>
      <c r="S28" s="78"/>
      <c r="T28" s="78"/>
      <c r="U28" s="78"/>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797"/>
      <c r="AZ28" s="797"/>
      <c r="BA28" s="797"/>
      <c r="BB28" s="797"/>
      <c r="BC28" s="797"/>
      <c r="BD28" s="797"/>
      <c r="BE28" s="797"/>
      <c r="BF28" s="797"/>
      <c r="BG28" s="797"/>
      <c r="BH28" s="797"/>
      <c r="BI28" s="797"/>
      <c r="BJ28" s="797"/>
      <c r="BK28" s="797"/>
      <c r="BL28" s="797"/>
      <c r="BM28" s="797"/>
      <c r="BN28" s="797"/>
      <c r="BO28" s="797"/>
      <c r="BP28" s="797"/>
      <c r="BQ28" s="797"/>
      <c r="BR28" s="797"/>
      <c r="BS28" s="797"/>
      <c r="BT28" s="797"/>
      <c r="BU28" s="797"/>
      <c r="BV28" s="797"/>
      <c r="BW28" s="797"/>
      <c r="BX28" s="797"/>
      <c r="BY28" s="797"/>
      <c r="BZ28" s="797"/>
      <c r="CA28" s="797"/>
      <c r="CB28" s="797"/>
      <c r="CC28" s="797"/>
      <c r="CD28" s="797"/>
      <c r="CE28" s="797"/>
      <c r="CF28" s="797"/>
      <c r="CG28" s="797"/>
      <c r="CH28" s="797"/>
      <c r="CI28" s="797"/>
      <c r="CJ28" s="797"/>
      <c r="CK28" s="797"/>
      <c r="CL28" s="797"/>
      <c r="CM28" s="797"/>
      <c r="CN28" s="797"/>
      <c r="CO28" s="797"/>
      <c r="CP28" s="797"/>
      <c r="CQ28" s="797"/>
      <c r="CR28" s="797"/>
      <c r="CS28" s="797"/>
      <c r="CT28" s="797"/>
      <c r="CU28" s="797"/>
      <c r="CV28" s="797"/>
      <c r="CW28" s="797"/>
      <c r="CX28" s="797"/>
      <c r="CY28" s="797"/>
      <c r="CZ28" s="797"/>
      <c r="DA28" s="797"/>
      <c r="DB28" s="797"/>
      <c r="DC28" s="797"/>
      <c r="DD28" s="797"/>
      <c r="DE28" s="797"/>
      <c r="DF28" s="797"/>
      <c r="DG28" s="797"/>
      <c r="DH28" s="797"/>
      <c r="DI28" s="797"/>
      <c r="DJ28" s="797"/>
      <c r="DK28" s="797"/>
      <c r="DL28" s="797"/>
      <c r="DM28" s="797"/>
      <c r="DN28" s="797"/>
      <c r="DO28" s="797"/>
      <c r="DP28" s="797"/>
      <c r="DQ28" s="797"/>
      <c r="DR28" s="797"/>
      <c r="DS28" s="797"/>
      <c r="DT28" s="797"/>
      <c r="DU28" s="797"/>
      <c r="DV28" s="797"/>
      <c r="DW28" s="797"/>
      <c r="DX28" s="797"/>
      <c r="DY28" s="797"/>
      <c r="DZ28" s="797"/>
      <c r="EA28" s="797"/>
      <c r="EB28" s="797"/>
      <c r="EC28" s="797"/>
      <c r="ED28" s="797"/>
      <c r="EE28" s="797"/>
      <c r="EF28" s="797"/>
      <c r="EG28" s="797"/>
      <c r="EH28" s="797"/>
      <c r="EI28" s="797"/>
      <c r="EJ28" s="797"/>
      <c r="EK28" s="797"/>
      <c r="EL28" s="797"/>
      <c r="EM28" s="797"/>
      <c r="EN28" s="797"/>
      <c r="EO28" s="797"/>
      <c r="EP28" s="797"/>
      <c r="EQ28" s="797"/>
      <c r="ER28" s="797"/>
      <c r="ES28" s="797"/>
      <c r="ET28" s="797"/>
      <c r="EU28" s="797"/>
      <c r="EV28" s="797"/>
      <c r="EW28" s="797"/>
      <c r="EX28" s="797"/>
      <c r="EY28" s="797"/>
      <c r="EZ28" s="797"/>
      <c r="FA28" s="797"/>
      <c r="FB28" s="797"/>
      <c r="FC28" s="797"/>
      <c r="FD28" s="797"/>
      <c r="FE28" s="797"/>
      <c r="FF28" s="797"/>
      <c r="FG28" s="797"/>
      <c r="FH28" s="797"/>
      <c r="FI28" s="797"/>
      <c r="FJ28" s="797"/>
      <c r="FK28" s="797"/>
      <c r="FL28" s="797"/>
      <c r="FM28" s="797"/>
      <c r="FN28" s="797"/>
      <c r="FO28" s="797"/>
      <c r="FP28" s="797"/>
      <c r="FQ28" s="797"/>
      <c r="FR28" s="797"/>
      <c r="FS28" s="797"/>
      <c r="FT28" s="797"/>
      <c r="FU28" s="797"/>
      <c r="FV28" s="797"/>
      <c r="FW28" s="797"/>
      <c r="FX28" s="797"/>
      <c r="FY28" s="797"/>
      <c r="FZ28" s="797"/>
      <c r="GA28" s="797"/>
      <c r="GB28" s="797"/>
      <c r="GC28" s="797"/>
      <c r="GD28" s="797"/>
      <c r="GE28" s="797"/>
      <c r="GF28" s="797"/>
      <c r="GG28" s="797"/>
      <c r="GH28" s="797"/>
      <c r="GI28" s="797"/>
      <c r="GJ28" s="797"/>
      <c r="GK28" s="797"/>
      <c r="GL28" s="797"/>
      <c r="GM28" s="797"/>
      <c r="GN28" s="797"/>
      <c r="GO28" s="797"/>
      <c r="GP28" s="797"/>
      <c r="GQ28" s="797"/>
      <c r="GR28" s="797"/>
      <c r="GS28" s="797"/>
      <c r="GT28" s="797"/>
      <c r="GU28" s="797"/>
      <c r="GV28" s="797"/>
      <c r="GW28" s="797"/>
      <c r="GX28" s="797"/>
      <c r="GY28" s="797"/>
      <c r="GZ28" s="797"/>
      <c r="HA28" s="797"/>
      <c r="HB28" s="797"/>
      <c r="HC28" s="797"/>
      <c r="HD28" s="797"/>
      <c r="HE28" s="797"/>
      <c r="HF28" s="797"/>
      <c r="HG28" s="797"/>
      <c r="HH28" s="797"/>
      <c r="HI28" s="797"/>
      <c r="HJ28" s="797"/>
      <c r="HK28" s="797"/>
      <c r="HL28" s="797"/>
      <c r="HM28" s="797"/>
      <c r="HN28" s="797"/>
      <c r="HO28" s="797"/>
      <c r="HP28" s="797"/>
      <c r="HQ28" s="797"/>
      <c r="HR28" s="797"/>
      <c r="HS28" s="797"/>
      <c r="HT28" s="797"/>
      <c r="HU28" s="797"/>
      <c r="HV28" s="797"/>
      <c r="HW28" s="797"/>
      <c r="HX28" s="797"/>
      <c r="HY28" s="797"/>
      <c r="HZ28" s="797"/>
      <c r="IA28" s="797"/>
      <c r="IB28" s="797"/>
      <c r="IC28" s="797"/>
      <c r="ID28" s="797"/>
      <c r="IE28" s="797"/>
      <c r="IF28" s="797"/>
      <c r="IG28" s="797"/>
    </row>
  </sheetData>
  <sheetProtection/>
  <mergeCells count="48">
    <mergeCell ref="HF27:HQ27"/>
    <mergeCell ref="HR27:IC27"/>
    <mergeCell ref="CD27:CO27"/>
    <mergeCell ref="EX27:FI27"/>
    <mergeCell ref="DN28:DY28"/>
    <mergeCell ref="DZ28:EK28"/>
    <mergeCell ref="EL28:EW28"/>
    <mergeCell ref="EX28:FI28"/>
    <mergeCell ref="FJ28:FU28"/>
    <mergeCell ref="CP27:DA27"/>
    <mergeCell ref="A6:B6"/>
    <mergeCell ref="A7:A10"/>
    <mergeCell ref="A19:A22"/>
    <mergeCell ref="A11:A14"/>
    <mergeCell ref="A15:A18"/>
    <mergeCell ref="ID27:IG27"/>
    <mergeCell ref="FJ27:FU27"/>
    <mergeCell ref="FV27:GG27"/>
    <mergeCell ref="GH27:GS27"/>
    <mergeCell ref="GT27:HE27"/>
    <mergeCell ref="AT27:BE27"/>
    <mergeCell ref="DB27:DM27"/>
    <mergeCell ref="A23:B23"/>
    <mergeCell ref="A26:L26"/>
    <mergeCell ref="A27:L27"/>
    <mergeCell ref="V27:AG27"/>
    <mergeCell ref="BR27:CC27"/>
    <mergeCell ref="BF27:BQ27"/>
    <mergeCell ref="AH28:AS28"/>
    <mergeCell ref="CD28:CO28"/>
    <mergeCell ref="EL27:EW27"/>
    <mergeCell ref="FV28:GG28"/>
    <mergeCell ref="V28:AG28"/>
    <mergeCell ref="U5:U6"/>
    <mergeCell ref="BF28:BQ28"/>
    <mergeCell ref="DN27:DY27"/>
    <mergeCell ref="DZ27:EK27"/>
    <mergeCell ref="AH27:AS27"/>
    <mergeCell ref="AT28:BE28"/>
    <mergeCell ref="BR28:CC28"/>
    <mergeCell ref="ID28:IG28"/>
    <mergeCell ref="HF28:HQ28"/>
    <mergeCell ref="HR28:IC28"/>
    <mergeCell ref="A28:L28"/>
    <mergeCell ref="GH28:GS28"/>
    <mergeCell ref="GT28:HE28"/>
    <mergeCell ref="CP28:DA28"/>
    <mergeCell ref="DB28:DM28"/>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zoomScalePageLayoutView="0" workbookViewId="0" topLeftCell="A1">
      <selection activeCell="A1" sqref="A1"/>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575</v>
      </c>
      <c r="B1" s="3"/>
    </row>
    <row r="2" spans="1:2" ht="14.25">
      <c r="A2" s="21"/>
      <c r="B2" s="3"/>
    </row>
    <row r="3" ht="17.25">
      <c r="A3" s="45"/>
    </row>
    <row r="4" spans="1:5" s="11" customFormat="1" ht="12.75">
      <c r="A4" s="46" t="s">
        <v>1</v>
      </c>
      <c r="B4" s="5" t="s">
        <v>28</v>
      </c>
      <c r="C4" s="5" t="s">
        <v>39</v>
      </c>
      <c r="D4" s="5" t="s">
        <v>205</v>
      </c>
      <c r="E4" s="5" t="s">
        <v>330</v>
      </c>
    </row>
    <row r="5" spans="1:5" s="11" customFormat="1" ht="35.25" customHeight="1">
      <c r="A5" s="818" t="s">
        <v>74</v>
      </c>
      <c r="B5" s="12" t="s">
        <v>2</v>
      </c>
      <c r="C5" s="13"/>
      <c r="D5" s="13"/>
      <c r="E5" s="13"/>
    </row>
    <row r="6" spans="1:8" s="11" customFormat="1" ht="35.25" customHeight="1">
      <c r="A6" s="819"/>
      <c r="B6" s="12" t="s">
        <v>3</v>
      </c>
      <c r="C6" s="13"/>
      <c r="D6" s="13"/>
      <c r="E6" s="13"/>
      <c r="H6" s="22" t="s">
        <v>193</v>
      </c>
    </row>
    <row r="7" spans="1:5" s="11" customFormat="1" ht="35.25" customHeight="1">
      <c r="A7" s="820"/>
      <c r="B7" s="12" t="s">
        <v>4</v>
      </c>
      <c r="C7" s="13"/>
      <c r="D7" s="13"/>
      <c r="E7" s="13"/>
    </row>
    <row r="8" spans="1:5" s="11" customFormat="1" ht="35.25" customHeight="1">
      <c r="A8" s="818" t="s">
        <v>75</v>
      </c>
      <c r="B8" s="12" t="s">
        <v>2</v>
      </c>
      <c r="C8" s="13"/>
      <c r="D8" s="13"/>
      <c r="E8" s="13"/>
    </row>
    <row r="9" spans="1:5" s="11" customFormat="1" ht="35.25" customHeight="1">
      <c r="A9" s="819"/>
      <c r="B9" s="12" t="s">
        <v>3</v>
      </c>
      <c r="C9" s="13"/>
      <c r="D9" s="13"/>
      <c r="E9" s="13"/>
    </row>
    <row r="10" spans="1:5" s="11" customFormat="1" ht="35.25" customHeight="1">
      <c r="A10" s="820"/>
      <c r="B10" s="12" t="s">
        <v>4</v>
      </c>
      <c r="C10" s="13"/>
      <c r="D10" s="13"/>
      <c r="E10" s="13"/>
    </row>
    <row r="11" spans="1:5" s="11" customFormat="1" ht="35.25" customHeight="1">
      <c r="A11" s="818" t="s">
        <v>76</v>
      </c>
      <c r="B11" s="12" t="s">
        <v>2</v>
      </c>
      <c r="C11" s="13"/>
      <c r="D11" s="13"/>
      <c r="E11" s="13"/>
    </row>
    <row r="12" spans="1:5" s="11" customFormat="1" ht="35.25" customHeight="1">
      <c r="A12" s="819"/>
      <c r="B12" s="12" t="s">
        <v>3</v>
      </c>
      <c r="C12" s="13"/>
      <c r="D12" s="13"/>
      <c r="E12" s="13"/>
    </row>
    <row r="13" spans="1:5" s="11" customFormat="1" ht="35.25" customHeight="1">
      <c r="A13" s="820"/>
      <c r="B13" s="12" t="s">
        <v>4</v>
      </c>
      <c r="C13" s="13"/>
      <c r="D13" s="13"/>
      <c r="E13" s="13"/>
    </row>
    <row r="14" spans="1:5" s="11" customFormat="1" ht="35.25" customHeight="1">
      <c r="A14" s="818" t="s">
        <v>204</v>
      </c>
      <c r="B14" s="12" t="s">
        <v>2</v>
      </c>
      <c r="C14" s="13"/>
      <c r="D14" s="13"/>
      <c r="E14" s="13"/>
    </row>
    <row r="15" spans="1:5" s="11" customFormat="1" ht="35.25" customHeight="1">
      <c r="A15" s="819"/>
      <c r="B15" s="12" t="s">
        <v>3</v>
      </c>
      <c r="C15" s="13"/>
      <c r="D15" s="13"/>
      <c r="E15" s="13"/>
    </row>
    <row r="16" spans="1:5" s="11" customFormat="1" ht="35.25" customHeight="1">
      <c r="A16" s="820"/>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zoomScalePageLayoutView="0" workbookViewId="0" topLeftCell="A1">
      <selection activeCell="A1" sqref="A1"/>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576</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18"/>
      <c r="G3" s="418"/>
      <c r="H3" s="418"/>
      <c r="I3" s="418"/>
      <c r="J3" s="418"/>
      <c r="K3" s="418"/>
      <c r="L3" s="418"/>
      <c r="M3" s="418"/>
      <c r="N3" s="418"/>
      <c r="O3" s="418"/>
      <c r="P3" s="418"/>
      <c r="Q3" s="418"/>
      <c r="R3" s="418"/>
      <c r="S3" s="418"/>
      <c r="T3" s="418"/>
      <c r="U3" s="418"/>
      <c r="V3" s="418"/>
    </row>
    <row r="4" spans="1:22" ht="13.5">
      <c r="A4" s="800" t="s">
        <v>92</v>
      </c>
      <c r="B4" s="827"/>
      <c r="C4" s="801"/>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98" t="s">
        <v>6</v>
      </c>
    </row>
    <row r="5" spans="1:22" ht="14.25" thickBot="1">
      <c r="A5" s="828" t="s">
        <v>16</v>
      </c>
      <c r="B5" s="829"/>
      <c r="C5" s="830"/>
      <c r="D5" s="56" t="s">
        <v>552</v>
      </c>
      <c r="E5" s="56" t="s">
        <v>331</v>
      </c>
      <c r="F5" s="56" t="s">
        <v>332</v>
      </c>
      <c r="G5" s="56" t="s">
        <v>333</v>
      </c>
      <c r="H5" s="56" t="s">
        <v>334</v>
      </c>
      <c r="I5" s="56" t="s">
        <v>335</v>
      </c>
      <c r="J5" s="56" t="s">
        <v>336</v>
      </c>
      <c r="K5" s="56" t="s">
        <v>337</v>
      </c>
      <c r="L5" s="56" t="s">
        <v>338</v>
      </c>
      <c r="M5" s="56" t="s">
        <v>339</v>
      </c>
      <c r="N5" s="56" t="s">
        <v>340</v>
      </c>
      <c r="O5" s="56" t="s">
        <v>341</v>
      </c>
      <c r="P5" s="56" t="s">
        <v>342</v>
      </c>
      <c r="Q5" s="56" t="s">
        <v>343</v>
      </c>
      <c r="R5" s="56" t="s">
        <v>344</v>
      </c>
      <c r="S5" s="56" t="s">
        <v>345</v>
      </c>
      <c r="T5" s="56" t="s">
        <v>346</v>
      </c>
      <c r="U5" s="56" t="s">
        <v>347</v>
      </c>
      <c r="V5" s="799"/>
    </row>
    <row r="6" spans="1:22" ht="14.25" customHeight="1">
      <c r="A6" s="805" t="s">
        <v>262</v>
      </c>
      <c r="B6" s="831" t="s">
        <v>325</v>
      </c>
      <c r="C6" s="832"/>
      <c r="D6" s="416"/>
      <c r="E6" s="416"/>
      <c r="F6" s="567">
        <f>(4129-90)*195+4133*187</f>
        <v>1560476</v>
      </c>
      <c r="G6" s="567">
        <f>(4037-90)*195+4057*187</f>
        <v>1528324</v>
      </c>
      <c r="H6" s="567">
        <f>(3795-90)*195+4062*187</f>
        <v>1482069</v>
      </c>
      <c r="I6" s="567">
        <f>(3795-90)*195+4043*187</f>
        <v>1478516</v>
      </c>
      <c r="J6" s="567">
        <f>(3795-90)*195+4128*187</f>
        <v>1494411</v>
      </c>
      <c r="K6" s="567">
        <f>(3795-90)*195+4136*187</f>
        <v>1495907</v>
      </c>
      <c r="L6" s="567">
        <f>(3795-90)*195+4007*187</f>
        <v>1471784</v>
      </c>
      <c r="M6" s="567">
        <f>(3795-90)*195+3755*187</f>
        <v>1424660</v>
      </c>
      <c r="N6" s="567">
        <f>(3795-90)*195+3440*187</f>
        <v>1365755</v>
      </c>
      <c r="O6" s="567">
        <f aca="true" t="shared" si="1" ref="O6:T6">(3795-90)*195+3440*187</f>
        <v>1365755</v>
      </c>
      <c r="P6" s="567">
        <f t="shared" si="1"/>
        <v>1365755</v>
      </c>
      <c r="Q6" s="567">
        <f t="shared" si="1"/>
        <v>1365755</v>
      </c>
      <c r="R6" s="567">
        <f t="shared" si="1"/>
        <v>1365755</v>
      </c>
      <c r="S6" s="567">
        <f t="shared" si="1"/>
        <v>1365755</v>
      </c>
      <c r="T6" s="567">
        <f t="shared" si="1"/>
        <v>1365755</v>
      </c>
      <c r="U6" s="454"/>
      <c r="V6" s="441">
        <f>SUM(F6:U6)</f>
        <v>21496432</v>
      </c>
    </row>
    <row r="7" spans="1:22" ht="14.25" thickBot="1">
      <c r="A7" s="826"/>
      <c r="B7" s="828" t="s">
        <v>294</v>
      </c>
      <c r="C7" s="830"/>
      <c r="D7" s="438"/>
      <c r="E7" s="438"/>
      <c r="F7" s="569">
        <f>90*195</f>
        <v>17550</v>
      </c>
      <c r="G7" s="569">
        <f aca="true" t="shared" si="2" ref="G7:T7">90*195</f>
        <v>17550</v>
      </c>
      <c r="H7" s="569">
        <f t="shared" si="2"/>
        <v>17550</v>
      </c>
      <c r="I7" s="569">
        <f t="shared" si="2"/>
        <v>17550</v>
      </c>
      <c r="J7" s="569">
        <f t="shared" si="2"/>
        <v>17550</v>
      </c>
      <c r="K7" s="569">
        <f t="shared" si="2"/>
        <v>17550</v>
      </c>
      <c r="L7" s="569">
        <f t="shared" si="2"/>
        <v>17550</v>
      </c>
      <c r="M7" s="569">
        <f t="shared" si="2"/>
        <v>17550</v>
      </c>
      <c r="N7" s="569">
        <f t="shared" si="2"/>
        <v>17550</v>
      </c>
      <c r="O7" s="569">
        <f t="shared" si="2"/>
        <v>17550</v>
      </c>
      <c r="P7" s="569">
        <f t="shared" si="2"/>
        <v>17550</v>
      </c>
      <c r="Q7" s="569">
        <f t="shared" si="2"/>
        <v>17550</v>
      </c>
      <c r="R7" s="569">
        <f t="shared" si="2"/>
        <v>17550</v>
      </c>
      <c r="S7" s="569">
        <f t="shared" si="2"/>
        <v>17550</v>
      </c>
      <c r="T7" s="569">
        <f t="shared" si="2"/>
        <v>17550</v>
      </c>
      <c r="U7" s="456"/>
      <c r="V7" s="440">
        <f>SUM(F7:U7)</f>
        <v>263250</v>
      </c>
    </row>
    <row r="8" spans="1:22" ht="13.5" customHeight="1">
      <c r="A8" s="804" t="s">
        <v>315</v>
      </c>
      <c r="B8" s="835" t="s">
        <v>2</v>
      </c>
      <c r="C8" s="836"/>
      <c r="D8" s="39"/>
      <c r="E8" s="40"/>
      <c r="F8" s="40"/>
      <c r="G8" s="40"/>
      <c r="H8" s="40"/>
      <c r="I8" s="40"/>
      <c r="J8" s="40"/>
      <c r="K8" s="40"/>
      <c r="L8" s="40"/>
      <c r="M8" s="40"/>
      <c r="N8" s="40"/>
      <c r="O8" s="40"/>
      <c r="P8" s="40"/>
      <c r="Q8" s="40"/>
      <c r="R8" s="40"/>
      <c r="S8" s="40"/>
      <c r="T8" s="40"/>
      <c r="U8" s="40"/>
      <c r="V8" s="40"/>
    </row>
    <row r="9" spans="1:22" ht="13.5">
      <c r="A9" s="795"/>
      <c r="B9" s="823" t="s">
        <v>3</v>
      </c>
      <c r="C9" s="824"/>
      <c r="D9" s="42"/>
      <c r="E9" s="41"/>
      <c r="F9" s="41"/>
      <c r="G9" s="41"/>
      <c r="H9" s="41"/>
      <c r="I9" s="41"/>
      <c r="J9" s="41"/>
      <c r="K9" s="41"/>
      <c r="L9" s="41"/>
      <c r="M9" s="41"/>
      <c r="N9" s="41"/>
      <c r="O9" s="41"/>
      <c r="P9" s="41"/>
      <c r="Q9" s="41"/>
      <c r="R9" s="41"/>
      <c r="S9" s="41"/>
      <c r="T9" s="41"/>
      <c r="U9" s="41"/>
      <c r="V9" s="41"/>
    </row>
    <row r="10" spans="1:22" ht="13.5">
      <c r="A10" s="795"/>
      <c r="B10" s="823" t="s">
        <v>4</v>
      </c>
      <c r="C10" s="824"/>
      <c r="D10" s="42"/>
      <c r="E10" s="41"/>
      <c r="F10" s="41"/>
      <c r="G10" s="41"/>
      <c r="H10" s="41"/>
      <c r="I10" s="41"/>
      <c r="J10" s="41"/>
      <c r="K10" s="41"/>
      <c r="L10" s="41"/>
      <c r="M10" s="41"/>
      <c r="N10" s="41"/>
      <c r="O10" s="41"/>
      <c r="P10" s="41"/>
      <c r="Q10" s="41"/>
      <c r="R10" s="41"/>
      <c r="S10" s="41"/>
      <c r="T10" s="41"/>
      <c r="U10" s="41"/>
      <c r="V10" s="41"/>
    </row>
    <row r="11" spans="1:22" ht="13.5">
      <c r="A11" s="796"/>
      <c r="B11" s="833" t="s">
        <v>17</v>
      </c>
      <c r="C11" s="834"/>
      <c r="D11" s="42"/>
      <c r="E11" s="41"/>
      <c r="F11" s="41"/>
      <c r="G11" s="41"/>
      <c r="H11" s="41"/>
      <c r="I11" s="41"/>
      <c r="J11" s="41"/>
      <c r="K11" s="41"/>
      <c r="L11" s="41"/>
      <c r="M11" s="41"/>
      <c r="N11" s="41"/>
      <c r="O11" s="41"/>
      <c r="P11" s="41"/>
      <c r="Q11" s="41"/>
      <c r="R11" s="41"/>
      <c r="S11" s="41"/>
      <c r="T11" s="41"/>
      <c r="U11" s="41"/>
      <c r="V11" s="41"/>
    </row>
    <row r="12" spans="1:22" ht="13.5" customHeight="1">
      <c r="A12" s="804" t="s">
        <v>319</v>
      </c>
      <c r="B12" s="823" t="s">
        <v>2</v>
      </c>
      <c r="C12" s="824"/>
      <c r="D12" s="39"/>
      <c r="E12" s="40"/>
      <c r="F12" s="40"/>
      <c r="G12" s="40"/>
      <c r="H12" s="40"/>
      <c r="I12" s="40"/>
      <c r="J12" s="40"/>
      <c r="K12" s="40"/>
      <c r="L12" s="40"/>
      <c r="M12" s="40"/>
      <c r="N12" s="40"/>
      <c r="O12" s="40"/>
      <c r="P12" s="40"/>
      <c r="Q12" s="40"/>
      <c r="R12" s="40"/>
      <c r="S12" s="40"/>
      <c r="T12" s="40"/>
      <c r="U12" s="40"/>
      <c r="V12" s="41"/>
    </row>
    <row r="13" spans="1:22" ht="13.5">
      <c r="A13" s="795"/>
      <c r="B13" s="823" t="s">
        <v>3</v>
      </c>
      <c r="C13" s="824"/>
      <c r="D13" s="42"/>
      <c r="E13" s="41"/>
      <c r="F13" s="41"/>
      <c r="G13" s="41"/>
      <c r="H13" s="41"/>
      <c r="I13" s="41"/>
      <c r="J13" s="41"/>
      <c r="K13" s="41"/>
      <c r="L13" s="41"/>
      <c r="M13" s="41"/>
      <c r="N13" s="41"/>
      <c r="O13" s="41"/>
      <c r="P13" s="41"/>
      <c r="Q13" s="41"/>
      <c r="R13" s="41"/>
      <c r="S13" s="41"/>
      <c r="T13" s="41"/>
      <c r="U13" s="41"/>
      <c r="V13" s="41"/>
    </row>
    <row r="14" spans="1:22" ht="13.5">
      <c r="A14" s="795"/>
      <c r="B14" s="823" t="s">
        <v>4</v>
      </c>
      <c r="C14" s="824"/>
      <c r="D14" s="42"/>
      <c r="E14" s="41"/>
      <c r="F14" s="41"/>
      <c r="G14" s="41"/>
      <c r="H14" s="41"/>
      <c r="I14" s="41"/>
      <c r="J14" s="41"/>
      <c r="K14" s="41"/>
      <c r="L14" s="41"/>
      <c r="M14" s="41"/>
      <c r="N14" s="41"/>
      <c r="O14" s="41"/>
      <c r="P14" s="41"/>
      <c r="Q14" s="41"/>
      <c r="R14" s="41"/>
      <c r="S14" s="41"/>
      <c r="T14" s="41"/>
      <c r="U14" s="41"/>
      <c r="V14" s="41"/>
    </row>
    <row r="15" spans="1:22" ht="13.5">
      <c r="A15" s="796"/>
      <c r="B15" s="823" t="s">
        <v>17</v>
      </c>
      <c r="C15" s="824"/>
      <c r="D15" s="42"/>
      <c r="E15" s="41"/>
      <c r="F15" s="41"/>
      <c r="G15" s="41"/>
      <c r="H15" s="41"/>
      <c r="I15" s="41"/>
      <c r="J15" s="41"/>
      <c r="K15" s="41"/>
      <c r="L15" s="41"/>
      <c r="M15" s="41"/>
      <c r="N15" s="41"/>
      <c r="O15" s="41"/>
      <c r="P15" s="41"/>
      <c r="Q15" s="41"/>
      <c r="R15" s="41"/>
      <c r="S15" s="41"/>
      <c r="T15" s="41"/>
      <c r="U15" s="41"/>
      <c r="V15" s="41"/>
    </row>
    <row r="16" spans="1:22" ht="13.5" customHeight="1">
      <c r="A16" s="794" t="s">
        <v>317</v>
      </c>
      <c r="B16" s="823" t="s">
        <v>2</v>
      </c>
      <c r="C16" s="824"/>
      <c r="D16" s="42"/>
      <c r="E16" s="42"/>
      <c r="F16" s="41"/>
      <c r="G16" s="41"/>
      <c r="H16" s="41"/>
      <c r="I16" s="41"/>
      <c r="J16" s="41"/>
      <c r="K16" s="41"/>
      <c r="L16" s="41"/>
      <c r="M16" s="41"/>
      <c r="N16" s="41"/>
      <c r="O16" s="41"/>
      <c r="P16" s="41"/>
      <c r="Q16" s="41"/>
      <c r="R16" s="41"/>
      <c r="S16" s="41"/>
      <c r="T16" s="41"/>
      <c r="U16" s="41"/>
      <c r="V16" s="41"/>
    </row>
    <row r="17" spans="1:22" ht="13.5">
      <c r="A17" s="795"/>
      <c r="B17" s="823" t="s">
        <v>3</v>
      </c>
      <c r="C17" s="824"/>
      <c r="D17" s="42"/>
      <c r="E17" s="42"/>
      <c r="F17" s="41"/>
      <c r="H17" s="41"/>
      <c r="I17" s="41"/>
      <c r="J17" s="41"/>
      <c r="K17" s="41"/>
      <c r="L17" s="41"/>
      <c r="M17" s="41"/>
      <c r="N17" s="41"/>
      <c r="O17" s="41"/>
      <c r="P17" s="41"/>
      <c r="Q17" s="41"/>
      <c r="R17" s="41"/>
      <c r="S17" s="41"/>
      <c r="T17" s="41"/>
      <c r="U17" s="41"/>
      <c r="V17" s="41"/>
    </row>
    <row r="18" spans="1:22" ht="13.5">
      <c r="A18" s="795"/>
      <c r="B18" s="823" t="s">
        <v>4</v>
      </c>
      <c r="C18" s="824"/>
      <c r="D18" s="42"/>
      <c r="E18" s="42"/>
      <c r="F18" s="41"/>
      <c r="G18" s="41"/>
      <c r="H18" s="41"/>
      <c r="I18" s="41"/>
      <c r="J18" s="41"/>
      <c r="K18" s="41"/>
      <c r="L18" s="41"/>
      <c r="M18" s="41"/>
      <c r="N18" s="41"/>
      <c r="O18" s="41"/>
      <c r="P18" s="41"/>
      <c r="Q18" s="41"/>
      <c r="R18" s="41"/>
      <c r="S18" s="41"/>
      <c r="T18" s="41"/>
      <c r="U18" s="41"/>
      <c r="V18" s="41"/>
    </row>
    <row r="19" spans="1:22" ht="13.5">
      <c r="A19" s="796"/>
      <c r="B19" s="823" t="s">
        <v>17</v>
      </c>
      <c r="C19" s="824"/>
      <c r="D19" s="42"/>
      <c r="E19" s="42"/>
      <c r="F19" s="41"/>
      <c r="G19" s="41"/>
      <c r="H19" s="41"/>
      <c r="I19" s="41"/>
      <c r="J19" s="41"/>
      <c r="K19" s="41"/>
      <c r="L19" s="41"/>
      <c r="M19" s="41"/>
      <c r="N19" s="41"/>
      <c r="O19" s="41"/>
      <c r="P19" s="41"/>
      <c r="Q19" s="41"/>
      <c r="R19" s="41"/>
      <c r="S19" s="41"/>
      <c r="T19" s="41"/>
      <c r="U19" s="41"/>
      <c r="V19" s="41"/>
    </row>
    <row r="20" spans="1:22" ht="13.5" customHeight="1">
      <c r="A20" s="794" t="s">
        <v>577</v>
      </c>
      <c r="B20" s="823" t="s">
        <v>2</v>
      </c>
      <c r="C20" s="824"/>
      <c r="D20" s="42"/>
      <c r="E20" s="42"/>
      <c r="F20" s="41"/>
      <c r="G20" s="41"/>
      <c r="H20" s="41"/>
      <c r="I20" s="41"/>
      <c r="J20" s="41"/>
      <c r="K20" s="41"/>
      <c r="L20" s="41"/>
      <c r="M20" s="41"/>
      <c r="N20" s="41"/>
      <c r="O20" s="41"/>
      <c r="P20" s="41"/>
      <c r="Q20" s="41"/>
      <c r="R20" s="41"/>
      <c r="S20" s="41"/>
      <c r="T20" s="41"/>
      <c r="U20" s="41"/>
      <c r="V20" s="41"/>
    </row>
    <row r="21" spans="1:22" ht="13.5">
      <c r="A21" s="795"/>
      <c r="B21" s="823" t="s">
        <v>3</v>
      </c>
      <c r="C21" s="824"/>
      <c r="D21" s="42"/>
      <c r="E21" s="42"/>
      <c r="F21" s="41"/>
      <c r="H21" s="41"/>
      <c r="I21" s="41"/>
      <c r="J21" s="41"/>
      <c r="K21" s="41"/>
      <c r="L21" s="41"/>
      <c r="M21" s="41"/>
      <c r="N21" s="41"/>
      <c r="O21" s="41"/>
      <c r="P21" s="41"/>
      <c r="Q21" s="41"/>
      <c r="R21" s="41"/>
      <c r="S21" s="41"/>
      <c r="T21" s="41"/>
      <c r="U21" s="41"/>
      <c r="V21" s="41"/>
    </row>
    <row r="22" spans="1:22" ht="13.5">
      <c r="A22" s="795"/>
      <c r="B22" s="823" t="s">
        <v>4</v>
      </c>
      <c r="C22" s="824"/>
      <c r="D22" s="42"/>
      <c r="E22" s="42"/>
      <c r="F22" s="41"/>
      <c r="G22" s="41"/>
      <c r="H22" s="41"/>
      <c r="I22" s="41"/>
      <c r="J22" s="41"/>
      <c r="K22" s="41"/>
      <c r="L22" s="41"/>
      <c r="M22" s="41"/>
      <c r="N22" s="41"/>
      <c r="O22" s="41"/>
      <c r="P22" s="41"/>
      <c r="Q22" s="41"/>
      <c r="R22" s="41"/>
      <c r="S22" s="41"/>
      <c r="T22" s="41"/>
      <c r="U22" s="41"/>
      <c r="V22" s="41"/>
    </row>
    <row r="23" spans="1:22" ht="13.5">
      <c r="A23" s="796"/>
      <c r="B23" s="823" t="s">
        <v>17</v>
      </c>
      <c r="C23" s="824"/>
      <c r="D23" s="42"/>
      <c r="E23" s="42"/>
      <c r="F23" s="41"/>
      <c r="G23" s="41"/>
      <c r="H23" s="41"/>
      <c r="I23" s="41"/>
      <c r="J23" s="41"/>
      <c r="K23" s="41"/>
      <c r="L23" s="41"/>
      <c r="M23" s="41"/>
      <c r="N23" s="41"/>
      <c r="O23" s="41"/>
      <c r="P23" s="41"/>
      <c r="Q23" s="41"/>
      <c r="R23" s="41"/>
      <c r="S23" s="41"/>
      <c r="T23" s="41"/>
      <c r="U23" s="41"/>
      <c r="V23" s="41"/>
    </row>
    <row r="24" spans="1:22" ht="13.5" customHeight="1">
      <c r="A24" s="794" t="s">
        <v>578</v>
      </c>
      <c r="B24" s="823" t="s">
        <v>2</v>
      </c>
      <c r="C24" s="824"/>
      <c r="D24" s="42"/>
      <c r="E24" s="42"/>
      <c r="F24" s="41"/>
      <c r="G24" s="41"/>
      <c r="H24" s="41"/>
      <c r="I24" s="41"/>
      <c r="J24" s="41"/>
      <c r="K24" s="41"/>
      <c r="L24" s="41"/>
      <c r="M24" s="41"/>
      <c r="N24" s="41"/>
      <c r="O24" s="41"/>
      <c r="P24" s="41"/>
      <c r="Q24" s="41"/>
      <c r="R24" s="41"/>
      <c r="S24" s="41"/>
      <c r="T24" s="41"/>
      <c r="U24" s="41"/>
      <c r="V24" s="41"/>
    </row>
    <row r="25" spans="1:22" ht="13.5">
      <c r="A25" s="795"/>
      <c r="B25" s="823" t="s">
        <v>3</v>
      </c>
      <c r="C25" s="824"/>
      <c r="D25" s="42"/>
      <c r="E25" s="42"/>
      <c r="F25" s="41"/>
      <c r="H25" s="41"/>
      <c r="I25" s="41"/>
      <c r="J25" s="41"/>
      <c r="K25" s="41"/>
      <c r="L25" s="41"/>
      <c r="M25" s="41"/>
      <c r="N25" s="41"/>
      <c r="O25" s="41"/>
      <c r="P25" s="41"/>
      <c r="Q25" s="41"/>
      <c r="R25" s="41"/>
      <c r="S25" s="41"/>
      <c r="T25" s="41"/>
      <c r="U25" s="41"/>
      <c r="V25" s="41"/>
    </row>
    <row r="26" spans="1:22" ht="13.5">
      <c r="A26" s="795"/>
      <c r="B26" s="823" t="s">
        <v>4</v>
      </c>
      <c r="C26" s="824"/>
      <c r="D26" s="42"/>
      <c r="E26" s="42"/>
      <c r="F26" s="41"/>
      <c r="G26" s="41"/>
      <c r="H26" s="41"/>
      <c r="I26" s="41"/>
      <c r="J26" s="41"/>
      <c r="K26" s="41"/>
      <c r="L26" s="41"/>
      <c r="M26" s="41"/>
      <c r="N26" s="41"/>
      <c r="O26" s="41"/>
      <c r="P26" s="41"/>
      <c r="Q26" s="41"/>
      <c r="R26" s="41"/>
      <c r="S26" s="41"/>
      <c r="T26" s="41"/>
      <c r="U26" s="41"/>
      <c r="V26" s="41"/>
    </row>
    <row r="27" spans="1:22" ht="13.5">
      <c r="A27" s="796"/>
      <c r="B27" s="823" t="s">
        <v>17</v>
      </c>
      <c r="C27" s="824"/>
      <c r="D27" s="42"/>
      <c r="E27" s="42"/>
      <c r="F27" s="41"/>
      <c r="G27" s="41"/>
      <c r="H27" s="41"/>
      <c r="I27" s="41"/>
      <c r="J27" s="41"/>
      <c r="K27" s="41"/>
      <c r="L27" s="41"/>
      <c r="M27" s="41"/>
      <c r="N27" s="41"/>
      <c r="O27" s="41"/>
      <c r="P27" s="41"/>
      <c r="Q27" s="41"/>
      <c r="R27" s="41"/>
      <c r="S27" s="41"/>
      <c r="T27" s="41"/>
      <c r="U27" s="41"/>
      <c r="V27" s="41"/>
    </row>
    <row r="28" spans="1:22" ht="13.5" customHeight="1">
      <c r="A28" s="794" t="s">
        <v>579</v>
      </c>
      <c r="B28" s="823" t="s">
        <v>2</v>
      </c>
      <c r="C28" s="824"/>
      <c r="D28" s="42"/>
      <c r="E28" s="42"/>
      <c r="F28" s="41"/>
      <c r="G28" s="41"/>
      <c r="H28" s="41"/>
      <c r="I28" s="41"/>
      <c r="J28" s="41"/>
      <c r="K28" s="41"/>
      <c r="L28" s="41"/>
      <c r="M28" s="41"/>
      <c r="N28" s="41"/>
      <c r="O28" s="41"/>
      <c r="P28" s="41"/>
      <c r="Q28" s="41"/>
      <c r="R28" s="41"/>
      <c r="S28" s="41"/>
      <c r="T28" s="41"/>
      <c r="U28" s="41"/>
      <c r="V28" s="41"/>
    </row>
    <row r="29" spans="1:22" ht="13.5">
      <c r="A29" s="795"/>
      <c r="B29" s="823" t="s">
        <v>3</v>
      </c>
      <c r="C29" s="824"/>
      <c r="D29" s="42"/>
      <c r="E29" s="42"/>
      <c r="F29" s="41"/>
      <c r="H29" s="41"/>
      <c r="I29" s="41"/>
      <c r="J29" s="41"/>
      <c r="K29" s="41"/>
      <c r="L29" s="41"/>
      <c r="M29" s="41"/>
      <c r="N29" s="41"/>
      <c r="O29" s="41"/>
      <c r="P29" s="41"/>
      <c r="Q29" s="41"/>
      <c r="R29" s="41"/>
      <c r="S29" s="41"/>
      <c r="T29" s="41"/>
      <c r="U29" s="41"/>
      <c r="V29" s="41"/>
    </row>
    <row r="30" spans="1:22" ht="13.5">
      <c r="A30" s="795"/>
      <c r="B30" s="823" t="s">
        <v>4</v>
      </c>
      <c r="C30" s="824"/>
      <c r="D30" s="42"/>
      <c r="E30" s="42"/>
      <c r="F30" s="41"/>
      <c r="G30" s="41"/>
      <c r="H30" s="41"/>
      <c r="I30" s="41"/>
      <c r="J30" s="41"/>
      <c r="K30" s="41"/>
      <c r="L30" s="41"/>
      <c r="M30" s="41"/>
      <c r="N30" s="41"/>
      <c r="O30" s="41"/>
      <c r="P30" s="41"/>
      <c r="Q30" s="41"/>
      <c r="R30" s="41"/>
      <c r="S30" s="41"/>
      <c r="T30" s="41"/>
      <c r="U30" s="41"/>
      <c r="V30" s="41"/>
    </row>
    <row r="31" spans="1:22" ht="13.5">
      <c r="A31" s="796"/>
      <c r="B31" s="823" t="s">
        <v>17</v>
      </c>
      <c r="C31" s="824"/>
      <c r="D31" s="42"/>
      <c r="E31" s="42"/>
      <c r="F31" s="41"/>
      <c r="G31" s="41"/>
      <c r="H31" s="41"/>
      <c r="I31" s="41"/>
      <c r="J31" s="41"/>
      <c r="K31" s="41"/>
      <c r="L31" s="41"/>
      <c r="M31" s="41"/>
      <c r="N31" s="41"/>
      <c r="O31" s="41"/>
      <c r="P31" s="41"/>
      <c r="Q31" s="41"/>
      <c r="R31" s="41"/>
      <c r="S31" s="41"/>
      <c r="T31" s="41"/>
      <c r="U31" s="41"/>
      <c r="V31" s="41"/>
    </row>
    <row r="32" spans="1:22" ht="13.5" customHeight="1">
      <c r="A32" s="794" t="s">
        <v>570</v>
      </c>
      <c r="B32" s="823" t="s">
        <v>2</v>
      </c>
      <c r="C32" s="824"/>
      <c r="D32" s="42"/>
      <c r="E32" s="42"/>
      <c r="F32" s="41"/>
      <c r="G32" s="41"/>
      <c r="H32" s="41"/>
      <c r="I32" s="41"/>
      <c r="J32" s="41"/>
      <c r="K32" s="41"/>
      <c r="L32" s="41"/>
      <c r="M32" s="41"/>
      <c r="N32" s="41"/>
      <c r="O32" s="41"/>
      <c r="P32" s="41"/>
      <c r="Q32" s="41"/>
      <c r="R32" s="41"/>
      <c r="S32" s="41"/>
      <c r="T32" s="41"/>
      <c r="U32" s="41"/>
      <c r="V32" s="41"/>
    </row>
    <row r="33" spans="1:22" ht="13.5">
      <c r="A33" s="795"/>
      <c r="B33" s="823" t="s">
        <v>3</v>
      </c>
      <c r="C33" s="824"/>
      <c r="D33" s="42"/>
      <c r="E33" s="42"/>
      <c r="F33" s="41"/>
      <c r="H33" s="41"/>
      <c r="I33" s="41"/>
      <c r="J33" s="41"/>
      <c r="K33" s="41"/>
      <c r="L33" s="41"/>
      <c r="M33" s="41"/>
      <c r="N33" s="41"/>
      <c r="O33" s="41"/>
      <c r="P33" s="41"/>
      <c r="Q33" s="41"/>
      <c r="R33" s="41"/>
      <c r="S33" s="41"/>
      <c r="T33" s="41"/>
      <c r="U33" s="41"/>
      <c r="V33" s="41"/>
    </row>
    <row r="34" spans="1:22" ht="13.5">
      <c r="A34" s="795"/>
      <c r="B34" s="823" t="s">
        <v>4</v>
      </c>
      <c r="C34" s="824"/>
      <c r="D34" s="42"/>
      <c r="E34" s="42"/>
      <c r="F34" s="41"/>
      <c r="G34" s="41"/>
      <c r="H34" s="41"/>
      <c r="I34" s="41"/>
      <c r="J34" s="41"/>
      <c r="K34" s="41"/>
      <c r="L34" s="41"/>
      <c r="M34" s="41"/>
      <c r="N34" s="41"/>
      <c r="O34" s="41"/>
      <c r="P34" s="41"/>
      <c r="Q34" s="41"/>
      <c r="R34" s="41"/>
      <c r="S34" s="41"/>
      <c r="T34" s="41"/>
      <c r="U34" s="41"/>
      <c r="V34" s="41"/>
    </row>
    <row r="35" spans="1:22" ht="13.5">
      <c r="A35" s="796"/>
      <c r="B35" s="823" t="s">
        <v>17</v>
      </c>
      <c r="C35" s="824"/>
      <c r="D35" s="42"/>
      <c r="E35" s="42"/>
      <c r="F35" s="41"/>
      <c r="G35" s="41"/>
      <c r="H35" s="41"/>
      <c r="I35" s="41"/>
      <c r="J35" s="41"/>
      <c r="K35" s="41"/>
      <c r="L35" s="41"/>
      <c r="M35" s="41"/>
      <c r="N35" s="41"/>
      <c r="O35" s="41"/>
      <c r="P35" s="41"/>
      <c r="Q35" s="41"/>
      <c r="R35" s="41"/>
      <c r="S35" s="41"/>
      <c r="T35" s="41"/>
      <c r="U35" s="41"/>
      <c r="V35" s="41"/>
    </row>
    <row r="36" spans="1:22" ht="13.5">
      <c r="A36" s="807" t="s">
        <v>6</v>
      </c>
      <c r="B36" s="821"/>
      <c r="C36" s="808"/>
      <c r="D36" s="42"/>
      <c r="E36" s="41"/>
      <c r="F36" s="41"/>
      <c r="G36" s="41"/>
      <c r="H36" s="41"/>
      <c r="I36" s="41"/>
      <c r="J36" s="41"/>
      <c r="K36" s="41"/>
      <c r="L36" s="41"/>
      <c r="M36" s="41"/>
      <c r="N36" s="41"/>
      <c r="O36" s="41"/>
      <c r="P36" s="41"/>
      <c r="Q36" s="41"/>
      <c r="R36" s="41"/>
      <c r="S36" s="41"/>
      <c r="T36" s="41"/>
      <c r="U36" s="41"/>
      <c r="V36" s="41"/>
    </row>
    <row r="37" spans="1:22" s="290"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22" t="s">
        <v>251</v>
      </c>
      <c r="B38" s="822"/>
      <c r="C38" s="822"/>
      <c r="D38" s="822"/>
      <c r="E38" s="822"/>
      <c r="F38" s="822"/>
      <c r="G38" s="822"/>
      <c r="H38" s="822"/>
      <c r="I38" s="822"/>
      <c r="J38" s="822"/>
      <c r="K38" s="822"/>
      <c r="L38" s="822"/>
      <c r="M38" s="822"/>
      <c r="N38" s="77"/>
      <c r="O38" s="77"/>
      <c r="P38" s="77"/>
      <c r="Q38" s="77"/>
      <c r="R38" s="77"/>
      <c r="S38" s="77"/>
      <c r="T38" s="77"/>
      <c r="U38" s="77"/>
    </row>
    <row r="39" spans="1:21" s="151" customFormat="1" ht="13.5">
      <c r="A39" s="825" t="s">
        <v>580</v>
      </c>
      <c r="B39" s="825"/>
      <c r="C39" s="825"/>
      <c r="D39" s="825"/>
      <c r="E39" s="825"/>
      <c r="F39" s="825"/>
      <c r="G39" s="825"/>
      <c r="H39" s="825"/>
      <c r="I39" s="825"/>
      <c r="J39" s="825"/>
      <c r="K39" s="825"/>
      <c r="L39" s="825"/>
      <c r="M39" s="825"/>
      <c r="N39" s="825"/>
      <c r="O39" s="77"/>
      <c r="P39" s="77"/>
      <c r="Q39" s="77"/>
      <c r="R39" s="77"/>
      <c r="S39" s="77"/>
      <c r="T39" s="77"/>
      <c r="U39" s="77"/>
    </row>
    <row r="40" spans="1:21" s="151" customFormat="1" ht="13.5">
      <c r="A40" s="825" t="s">
        <v>260</v>
      </c>
      <c r="B40" s="825"/>
      <c r="C40" s="825"/>
      <c r="D40" s="825"/>
      <c r="E40" s="825"/>
      <c r="F40" s="825"/>
      <c r="G40" s="825"/>
      <c r="H40" s="825"/>
      <c r="I40" s="825"/>
      <c r="J40" s="825"/>
      <c r="K40" s="825"/>
      <c r="L40" s="825"/>
      <c r="M40" s="825"/>
      <c r="N40" s="825"/>
      <c r="O40" s="77"/>
      <c r="P40" s="77"/>
      <c r="Q40" s="77"/>
      <c r="R40" s="77"/>
      <c r="S40" s="77"/>
      <c r="T40" s="77"/>
      <c r="U40" s="77"/>
    </row>
    <row r="41" spans="1:242" s="151" customFormat="1" ht="13.5" customHeight="1">
      <c r="A41" s="822" t="s">
        <v>261</v>
      </c>
      <c r="B41" s="822"/>
      <c r="C41" s="822"/>
      <c r="D41" s="822"/>
      <c r="E41" s="822"/>
      <c r="F41" s="822"/>
      <c r="G41" s="822"/>
      <c r="H41" s="822"/>
      <c r="I41" s="822"/>
      <c r="J41" s="822"/>
      <c r="K41" s="822"/>
      <c r="L41" s="822"/>
      <c r="M41" s="822"/>
      <c r="N41" s="149"/>
      <c r="O41" s="149"/>
      <c r="P41" s="149"/>
      <c r="Q41" s="149"/>
      <c r="R41" s="149"/>
      <c r="S41" s="149"/>
      <c r="T41" s="149"/>
      <c r="U41" s="149"/>
      <c r="V41" s="149"/>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AZ41" s="822"/>
      <c r="BA41" s="822"/>
      <c r="BB41" s="822"/>
      <c r="BC41" s="822"/>
      <c r="BD41" s="822"/>
      <c r="BE41" s="822"/>
      <c r="BF41" s="822"/>
      <c r="BG41" s="822"/>
      <c r="BH41" s="822"/>
      <c r="BI41" s="822"/>
      <c r="BJ41" s="822"/>
      <c r="BK41" s="822"/>
      <c r="BL41" s="822"/>
      <c r="BM41" s="822"/>
      <c r="BN41" s="822"/>
      <c r="BO41" s="822"/>
      <c r="BP41" s="822"/>
      <c r="BQ41" s="822"/>
      <c r="BR41" s="822"/>
      <c r="BS41" s="822"/>
      <c r="BT41" s="822"/>
      <c r="BU41" s="822"/>
      <c r="BV41" s="822"/>
      <c r="BW41" s="822"/>
      <c r="BX41" s="822"/>
      <c r="BY41" s="822"/>
      <c r="BZ41" s="822"/>
      <c r="CA41" s="822"/>
      <c r="CB41" s="822"/>
      <c r="CC41" s="822"/>
      <c r="CD41" s="822"/>
      <c r="CE41" s="822"/>
      <c r="CF41" s="822"/>
      <c r="CG41" s="822"/>
      <c r="CH41" s="822"/>
      <c r="CI41" s="822"/>
      <c r="CJ41" s="822"/>
      <c r="CK41" s="822"/>
      <c r="CL41" s="822"/>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822"/>
      <c r="DX41" s="822"/>
      <c r="DY41" s="822"/>
      <c r="DZ41" s="822"/>
      <c r="EA41" s="822"/>
      <c r="EB41" s="822"/>
      <c r="EC41" s="822"/>
      <c r="ED41" s="822"/>
      <c r="EE41" s="822"/>
      <c r="EF41" s="822"/>
      <c r="EG41" s="822"/>
      <c r="EH41" s="822"/>
      <c r="EI41" s="822"/>
      <c r="EJ41" s="822"/>
      <c r="EK41" s="822"/>
      <c r="EL41" s="822"/>
      <c r="EM41" s="822"/>
      <c r="EN41" s="822"/>
      <c r="EO41" s="822"/>
      <c r="EP41" s="822"/>
      <c r="EQ41" s="822"/>
      <c r="ER41" s="822"/>
      <c r="ES41" s="822"/>
      <c r="ET41" s="822"/>
      <c r="EU41" s="822"/>
      <c r="EV41" s="822"/>
      <c r="EW41" s="822"/>
      <c r="EX41" s="822"/>
      <c r="EY41" s="822"/>
      <c r="EZ41" s="822"/>
      <c r="FA41" s="822"/>
      <c r="FB41" s="822"/>
      <c r="FC41" s="822"/>
      <c r="FD41" s="822"/>
      <c r="FE41" s="822"/>
      <c r="FF41" s="822"/>
      <c r="FG41" s="822"/>
      <c r="FH41" s="822"/>
      <c r="FI41" s="822"/>
      <c r="FJ41" s="822"/>
      <c r="FK41" s="822"/>
      <c r="FL41" s="822"/>
      <c r="FM41" s="822"/>
      <c r="FN41" s="822"/>
      <c r="FO41" s="822"/>
      <c r="FP41" s="822"/>
      <c r="FQ41" s="822"/>
      <c r="FR41" s="822"/>
      <c r="FS41" s="822"/>
      <c r="FT41" s="822"/>
      <c r="FU41" s="822"/>
      <c r="FV41" s="822"/>
      <c r="FW41" s="822"/>
      <c r="FX41" s="822"/>
      <c r="FY41" s="822"/>
      <c r="FZ41" s="822"/>
      <c r="GA41" s="822"/>
      <c r="GB41" s="822"/>
      <c r="GC41" s="822"/>
      <c r="GD41" s="822"/>
      <c r="GE41" s="822"/>
      <c r="GF41" s="822"/>
      <c r="GG41" s="822"/>
      <c r="GH41" s="822"/>
      <c r="GI41" s="822"/>
      <c r="GJ41" s="822"/>
      <c r="GK41" s="822"/>
      <c r="GL41" s="822"/>
      <c r="GM41" s="822"/>
      <c r="GN41" s="822"/>
      <c r="GO41" s="822"/>
      <c r="GP41" s="822"/>
      <c r="GQ41" s="822"/>
      <c r="GR41" s="822"/>
      <c r="GS41" s="822"/>
      <c r="GT41" s="822"/>
      <c r="GU41" s="822"/>
      <c r="GV41" s="822"/>
      <c r="GW41" s="822"/>
      <c r="GX41" s="822"/>
      <c r="GY41" s="822"/>
      <c r="GZ41" s="822"/>
      <c r="HA41" s="822"/>
      <c r="HB41" s="822"/>
      <c r="HC41" s="822"/>
      <c r="HD41" s="822"/>
      <c r="HE41" s="822"/>
      <c r="HF41" s="822"/>
      <c r="HG41" s="822"/>
      <c r="HH41" s="822"/>
      <c r="HI41" s="822"/>
      <c r="HJ41" s="822"/>
      <c r="HK41" s="822"/>
      <c r="HL41" s="822"/>
      <c r="HM41" s="822"/>
      <c r="HN41" s="822"/>
      <c r="HO41" s="822"/>
      <c r="HP41" s="822"/>
      <c r="HQ41" s="822"/>
      <c r="HR41" s="822"/>
      <c r="HS41" s="822"/>
      <c r="HT41" s="822"/>
      <c r="HU41" s="822"/>
      <c r="HV41" s="822"/>
      <c r="HW41" s="822"/>
      <c r="HX41" s="822"/>
      <c r="HY41" s="822"/>
      <c r="HZ41" s="822"/>
      <c r="IA41" s="822"/>
      <c r="IB41" s="822"/>
      <c r="IC41" s="822"/>
      <c r="ID41" s="822"/>
      <c r="IE41" s="822"/>
      <c r="IF41" s="822"/>
      <c r="IG41" s="822"/>
      <c r="IH41" s="822"/>
    </row>
    <row r="42" spans="1:242" ht="13.5">
      <c r="A42" s="797"/>
      <c r="B42" s="797"/>
      <c r="C42" s="797"/>
      <c r="D42" s="797"/>
      <c r="E42" s="797"/>
      <c r="F42" s="797"/>
      <c r="G42" s="797"/>
      <c r="H42" s="797"/>
      <c r="I42" s="797"/>
      <c r="J42" s="797"/>
      <c r="K42" s="797"/>
      <c r="L42" s="797"/>
      <c r="M42" s="797"/>
      <c r="N42" s="78"/>
      <c r="O42" s="78"/>
      <c r="P42" s="78"/>
      <c r="Q42" s="78"/>
      <c r="R42" s="78"/>
      <c r="S42" s="78"/>
      <c r="T42" s="78"/>
      <c r="U42" s="78"/>
      <c r="V42" s="78"/>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7"/>
      <c r="AY42" s="797"/>
      <c r="AZ42" s="797"/>
      <c r="BA42" s="797"/>
      <c r="BB42" s="797"/>
      <c r="BC42" s="797"/>
      <c r="BD42" s="797"/>
      <c r="BE42" s="797"/>
      <c r="BF42" s="797"/>
      <c r="BG42" s="797"/>
      <c r="BH42" s="797"/>
      <c r="BI42" s="797"/>
      <c r="BJ42" s="797"/>
      <c r="BK42" s="797"/>
      <c r="BL42" s="797"/>
      <c r="BM42" s="797"/>
      <c r="BN42" s="797"/>
      <c r="BO42" s="797"/>
      <c r="BP42" s="797"/>
      <c r="BQ42" s="797"/>
      <c r="BR42" s="797"/>
      <c r="BS42" s="797"/>
      <c r="BT42" s="797"/>
      <c r="BU42" s="797"/>
      <c r="BV42" s="797"/>
      <c r="BW42" s="797"/>
      <c r="BX42" s="797"/>
      <c r="BY42" s="797"/>
      <c r="BZ42" s="797"/>
      <c r="CA42" s="797"/>
      <c r="CB42" s="797"/>
      <c r="CC42" s="797"/>
      <c r="CD42" s="797"/>
      <c r="CE42" s="797"/>
      <c r="CF42" s="797"/>
      <c r="CG42" s="797"/>
      <c r="CH42" s="797"/>
      <c r="CI42" s="797"/>
      <c r="CJ42" s="797"/>
      <c r="CK42" s="797"/>
      <c r="CL42" s="797"/>
      <c r="CM42" s="797"/>
      <c r="CN42" s="797"/>
      <c r="CO42" s="797"/>
      <c r="CP42" s="797"/>
      <c r="CQ42" s="797"/>
      <c r="CR42" s="797"/>
      <c r="CS42" s="797"/>
      <c r="CT42" s="797"/>
      <c r="CU42" s="797"/>
      <c r="CV42" s="797"/>
      <c r="CW42" s="797"/>
      <c r="CX42" s="797"/>
      <c r="CY42" s="797"/>
      <c r="CZ42" s="797"/>
      <c r="DA42" s="797"/>
      <c r="DB42" s="797"/>
      <c r="DC42" s="797"/>
      <c r="DD42" s="797"/>
      <c r="DE42" s="797"/>
      <c r="DF42" s="797"/>
      <c r="DG42" s="797"/>
      <c r="DH42" s="797"/>
      <c r="DI42" s="797"/>
      <c r="DJ42" s="797"/>
      <c r="DK42" s="797"/>
      <c r="DL42" s="797"/>
      <c r="DM42" s="797"/>
      <c r="DN42" s="797"/>
      <c r="DO42" s="797"/>
      <c r="DP42" s="797"/>
      <c r="DQ42" s="797"/>
      <c r="DR42" s="797"/>
      <c r="DS42" s="797"/>
      <c r="DT42" s="797"/>
      <c r="DU42" s="797"/>
      <c r="DV42" s="797"/>
      <c r="DW42" s="797"/>
      <c r="DX42" s="797"/>
      <c r="DY42" s="797"/>
      <c r="DZ42" s="797"/>
      <c r="EA42" s="797"/>
      <c r="EB42" s="797"/>
      <c r="EC42" s="797"/>
      <c r="ED42" s="797"/>
      <c r="EE42" s="797"/>
      <c r="EF42" s="797"/>
      <c r="EG42" s="797"/>
      <c r="EH42" s="797"/>
      <c r="EI42" s="797"/>
      <c r="EJ42" s="797"/>
      <c r="EK42" s="797"/>
      <c r="EL42" s="797"/>
      <c r="EM42" s="797"/>
      <c r="EN42" s="797"/>
      <c r="EO42" s="797"/>
      <c r="EP42" s="797"/>
      <c r="EQ42" s="797"/>
      <c r="ER42" s="797"/>
      <c r="ES42" s="797"/>
      <c r="ET42" s="797"/>
      <c r="EU42" s="797"/>
      <c r="EV42" s="797"/>
      <c r="EW42" s="797"/>
      <c r="EX42" s="797"/>
      <c r="EY42" s="797"/>
      <c r="EZ42" s="797"/>
      <c r="FA42" s="797"/>
      <c r="FB42" s="797"/>
      <c r="FC42" s="797"/>
      <c r="FD42" s="797"/>
      <c r="FE42" s="797"/>
      <c r="FF42" s="797"/>
      <c r="FG42" s="797"/>
      <c r="FH42" s="797"/>
      <c r="FI42" s="797"/>
      <c r="FJ42" s="797"/>
      <c r="FK42" s="797"/>
      <c r="FL42" s="797"/>
      <c r="FM42" s="797"/>
      <c r="FN42" s="797"/>
      <c r="FO42" s="797"/>
      <c r="FP42" s="797"/>
      <c r="FQ42" s="797"/>
      <c r="FR42" s="797"/>
      <c r="FS42" s="797"/>
      <c r="FT42" s="797"/>
      <c r="FU42" s="797"/>
      <c r="FV42" s="797"/>
      <c r="FW42" s="797"/>
      <c r="FX42" s="797"/>
      <c r="FY42" s="797"/>
      <c r="FZ42" s="797"/>
      <c r="GA42" s="797"/>
      <c r="GB42" s="797"/>
      <c r="GC42" s="797"/>
      <c r="GD42" s="797"/>
      <c r="GE42" s="797"/>
      <c r="GF42" s="797"/>
      <c r="GG42" s="797"/>
      <c r="GH42" s="797"/>
      <c r="GI42" s="797"/>
      <c r="GJ42" s="797"/>
      <c r="GK42" s="797"/>
      <c r="GL42" s="797"/>
      <c r="GM42" s="797"/>
      <c r="GN42" s="797"/>
      <c r="GO42" s="797"/>
      <c r="GP42" s="797"/>
      <c r="GQ42" s="797"/>
      <c r="GR42" s="797"/>
      <c r="GS42" s="797"/>
      <c r="GT42" s="797"/>
      <c r="GU42" s="797"/>
      <c r="GV42" s="797"/>
      <c r="GW42" s="797"/>
      <c r="GX42" s="797"/>
      <c r="GY42" s="797"/>
      <c r="GZ42" s="797"/>
      <c r="HA42" s="797"/>
      <c r="HB42" s="797"/>
      <c r="HC42" s="797"/>
      <c r="HD42" s="797"/>
      <c r="HE42" s="797"/>
      <c r="HF42" s="797"/>
      <c r="HG42" s="797"/>
      <c r="HH42" s="797"/>
      <c r="HI42" s="797"/>
      <c r="HJ42" s="797"/>
      <c r="HK42" s="797"/>
      <c r="HL42" s="797"/>
      <c r="HM42" s="797"/>
      <c r="HN42" s="797"/>
      <c r="HO42" s="797"/>
      <c r="HP42" s="797"/>
      <c r="HQ42" s="797"/>
      <c r="HR42" s="797"/>
      <c r="HS42" s="797"/>
      <c r="HT42" s="797"/>
      <c r="HU42" s="797"/>
      <c r="HV42" s="797"/>
      <c r="HW42" s="797"/>
      <c r="HX42" s="797"/>
      <c r="HY42" s="797"/>
      <c r="HZ42" s="797"/>
      <c r="IA42" s="797"/>
      <c r="IB42" s="797"/>
      <c r="IC42" s="797"/>
      <c r="ID42" s="797"/>
      <c r="IE42" s="797"/>
      <c r="IF42" s="797"/>
      <c r="IG42" s="797"/>
      <c r="IH42" s="797"/>
    </row>
  </sheetData>
  <sheetProtection/>
  <mergeCells count="85">
    <mergeCell ref="B24:C24"/>
    <mergeCell ref="B29:C29"/>
    <mergeCell ref="A12:A15"/>
    <mergeCell ref="B12:C12"/>
    <mergeCell ref="B8:C8"/>
    <mergeCell ref="B9:C9"/>
    <mergeCell ref="B19:C19"/>
    <mergeCell ref="B17:C17"/>
    <mergeCell ref="B13:C13"/>
    <mergeCell ref="B14:C14"/>
    <mergeCell ref="V4:V5"/>
    <mergeCell ref="B10:C10"/>
    <mergeCell ref="A6:A7"/>
    <mergeCell ref="A8:A11"/>
    <mergeCell ref="A4:C4"/>
    <mergeCell ref="A5:C5"/>
    <mergeCell ref="B6:C6"/>
    <mergeCell ref="B7:C7"/>
    <mergeCell ref="B11:C11"/>
    <mergeCell ref="B15:C15"/>
    <mergeCell ref="B20:C20"/>
    <mergeCell ref="B34:C34"/>
    <mergeCell ref="A28:A31"/>
    <mergeCell ref="A24:A27"/>
    <mergeCell ref="A16:A19"/>
    <mergeCell ref="B16:C16"/>
    <mergeCell ref="B18:C18"/>
    <mergeCell ref="B28:C28"/>
    <mergeCell ref="B30:C30"/>
    <mergeCell ref="B23:C23"/>
    <mergeCell ref="BS41:CD41"/>
    <mergeCell ref="CE41:CP41"/>
    <mergeCell ref="B21:C21"/>
    <mergeCell ref="B22:C22"/>
    <mergeCell ref="A41:M41"/>
    <mergeCell ref="B31:C31"/>
    <mergeCell ref="A40:N40"/>
    <mergeCell ref="A38:M38"/>
    <mergeCell ref="A20:A23"/>
    <mergeCell ref="A32:A35"/>
    <mergeCell ref="A42:M42"/>
    <mergeCell ref="HG42:HR42"/>
    <mergeCell ref="HS42:ID42"/>
    <mergeCell ref="DO42:DZ42"/>
    <mergeCell ref="EA42:EL42"/>
    <mergeCell ref="BS42:CD42"/>
    <mergeCell ref="CE42:CP42"/>
    <mergeCell ref="CQ42:DB42"/>
    <mergeCell ref="EM42:EX42"/>
    <mergeCell ref="GI42:GT42"/>
    <mergeCell ref="GU42:HF42"/>
    <mergeCell ref="GU41:HF41"/>
    <mergeCell ref="HG41:HR41"/>
    <mergeCell ref="HS41:ID41"/>
    <mergeCell ref="FK42:FV42"/>
    <mergeCell ref="IE41:IH41"/>
    <mergeCell ref="W42:AH42"/>
    <mergeCell ref="AI42:AT42"/>
    <mergeCell ref="AU42:BF42"/>
    <mergeCell ref="BG42:BR42"/>
    <mergeCell ref="FK41:FV41"/>
    <mergeCell ref="FW41:GH41"/>
    <mergeCell ref="DC41:DN41"/>
    <mergeCell ref="IE42:IH42"/>
    <mergeCell ref="EY42:FJ42"/>
    <mergeCell ref="B25:C25"/>
    <mergeCell ref="W41:AH41"/>
    <mergeCell ref="AI41:AT41"/>
    <mergeCell ref="AU41:BF41"/>
    <mergeCell ref="B26:C26"/>
    <mergeCell ref="B27:C27"/>
    <mergeCell ref="B32:C32"/>
    <mergeCell ref="B33:C33"/>
    <mergeCell ref="B35:C35"/>
    <mergeCell ref="A39:N39"/>
    <mergeCell ref="A36:C36"/>
    <mergeCell ref="GI41:GT41"/>
    <mergeCell ref="BG41:BR41"/>
    <mergeCell ref="DC42:DN42"/>
    <mergeCell ref="CQ41:DB41"/>
    <mergeCell ref="EA41:EL41"/>
    <mergeCell ref="EM41:EX41"/>
    <mergeCell ref="EY41:FJ41"/>
    <mergeCell ref="FW42:GH42"/>
    <mergeCell ref="DO41:DZ41"/>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zoomScalePageLayoutView="0" workbookViewId="0" topLeftCell="A1">
      <selection activeCell="E12" sqref="E1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582</v>
      </c>
      <c r="B1" s="3"/>
      <c r="N1" s="570"/>
    </row>
    <row r="2" spans="1:14" ht="14.25">
      <c r="A2" s="1"/>
      <c r="B2" s="3"/>
      <c r="N2" s="570"/>
    </row>
    <row r="3" spans="1:14" ht="13.5">
      <c r="A3" s="152" t="s">
        <v>216</v>
      </c>
      <c r="N3" s="570"/>
    </row>
    <row r="4" spans="1:14" s="11" customFormat="1" ht="13.5" customHeight="1">
      <c r="A4" s="10" t="s">
        <v>1</v>
      </c>
      <c r="B4" s="5" t="s">
        <v>28</v>
      </c>
      <c r="C4" s="5" t="s">
        <v>39</v>
      </c>
      <c r="D4" s="5" t="s">
        <v>40</v>
      </c>
      <c r="E4" s="5" t="s">
        <v>329</v>
      </c>
      <c r="N4" s="571"/>
    </row>
    <row r="5" spans="1:14" s="11" customFormat="1" ht="35.25" customHeight="1">
      <c r="A5" s="8" t="s">
        <v>315</v>
      </c>
      <c r="B5" s="12" t="s">
        <v>2</v>
      </c>
      <c r="C5" s="13"/>
      <c r="D5" s="13"/>
      <c r="E5" s="13"/>
      <c r="N5" s="571"/>
    </row>
    <row r="6" spans="1:14" s="11" customFormat="1" ht="35.25" customHeight="1">
      <c r="A6" s="6"/>
      <c r="B6" s="12" t="s">
        <v>3</v>
      </c>
      <c r="C6" s="13"/>
      <c r="D6" s="13"/>
      <c r="E6" s="13"/>
      <c r="N6" s="572"/>
    </row>
    <row r="7" spans="1:14" s="11" customFormat="1" ht="35.25" customHeight="1">
      <c r="A7" s="7"/>
      <c r="B7" s="12" t="s">
        <v>4</v>
      </c>
      <c r="C7" s="13"/>
      <c r="D7" s="13"/>
      <c r="E7" s="13"/>
      <c r="N7" s="573"/>
    </row>
    <row r="8" spans="1:14" s="11" customFormat="1" ht="35.25" customHeight="1">
      <c r="A8" s="838" t="s">
        <v>319</v>
      </c>
      <c r="B8" s="12" t="s">
        <v>2</v>
      </c>
      <c r="C8" s="13"/>
      <c r="D8" s="13"/>
      <c r="E8" s="13"/>
      <c r="G8" s="837"/>
      <c r="N8" s="573"/>
    </row>
    <row r="9" spans="1:14" s="11" customFormat="1" ht="35.25" customHeight="1">
      <c r="A9" s="839"/>
      <c r="B9" s="12" t="s">
        <v>3</v>
      </c>
      <c r="C9" s="13"/>
      <c r="D9" s="13"/>
      <c r="E9" s="13"/>
      <c r="G9" s="837"/>
      <c r="N9" s="573"/>
    </row>
    <row r="10" spans="1:14" s="11" customFormat="1" ht="35.25" customHeight="1">
      <c r="A10" s="840"/>
      <c r="B10" s="12" t="s">
        <v>4</v>
      </c>
      <c r="C10" s="13"/>
      <c r="D10" s="13"/>
      <c r="E10" s="13"/>
      <c r="G10" s="837"/>
      <c r="N10" s="572"/>
    </row>
    <row r="11" spans="1:14" s="11" customFormat="1" ht="35.25" customHeight="1">
      <c r="A11" s="6" t="s">
        <v>581</v>
      </c>
      <c r="B11" s="12" t="s">
        <v>2</v>
      </c>
      <c r="C11" s="13"/>
      <c r="D11" s="13"/>
      <c r="E11" s="13"/>
      <c r="G11" s="837"/>
      <c r="N11" s="573"/>
    </row>
    <row r="12" spans="1:14" s="11" customFormat="1" ht="35.25" customHeight="1">
      <c r="A12" s="6"/>
      <c r="B12" s="12" t="s">
        <v>3</v>
      </c>
      <c r="C12" s="13"/>
      <c r="D12" s="13"/>
      <c r="E12" s="13"/>
      <c r="G12" s="837"/>
      <c r="N12" s="573"/>
    </row>
    <row r="13" spans="1:14" s="11" customFormat="1" ht="35.25" customHeight="1">
      <c r="A13" s="6"/>
      <c r="B13" s="12" t="s">
        <v>4</v>
      </c>
      <c r="C13" s="13"/>
      <c r="D13" s="13"/>
      <c r="E13" s="13"/>
      <c r="G13" s="837"/>
      <c r="N13" s="573"/>
    </row>
    <row r="14" spans="1:14" s="11" customFormat="1" ht="35.25" customHeight="1">
      <c r="A14" s="838" t="s">
        <v>577</v>
      </c>
      <c r="B14" s="12" t="s">
        <v>2</v>
      </c>
      <c r="C14" s="13"/>
      <c r="D14" s="13"/>
      <c r="E14" s="13"/>
      <c r="G14" s="837"/>
      <c r="N14" s="572"/>
    </row>
    <row r="15" spans="1:14" s="11" customFormat="1" ht="35.25" customHeight="1">
      <c r="A15" s="839"/>
      <c r="B15" s="12" t="s">
        <v>3</v>
      </c>
      <c r="C15" s="13"/>
      <c r="D15" s="13"/>
      <c r="E15" s="13"/>
      <c r="G15" s="837"/>
      <c r="N15" s="573"/>
    </row>
    <row r="16" spans="1:14" s="11" customFormat="1" ht="35.25" customHeight="1">
      <c r="A16" s="840"/>
      <c r="B16" s="12" t="s">
        <v>4</v>
      </c>
      <c r="C16" s="13"/>
      <c r="D16" s="13"/>
      <c r="E16" s="13"/>
      <c r="G16" s="837"/>
      <c r="N16" s="573"/>
    </row>
    <row r="17" spans="1:14" s="11" customFormat="1" ht="35.25" customHeight="1">
      <c r="A17" s="8" t="s">
        <v>578</v>
      </c>
      <c r="B17" s="12" t="s">
        <v>2</v>
      </c>
      <c r="C17" s="13"/>
      <c r="D17" s="13"/>
      <c r="E17" s="13"/>
      <c r="G17" s="837"/>
      <c r="N17" s="573"/>
    </row>
    <row r="18" spans="1:14" s="11" customFormat="1" ht="35.25" customHeight="1">
      <c r="A18" s="6"/>
      <c r="B18" s="12" t="s">
        <v>3</v>
      </c>
      <c r="C18" s="13"/>
      <c r="D18" s="13"/>
      <c r="E18" s="13"/>
      <c r="G18" s="837"/>
      <c r="N18" s="572"/>
    </row>
    <row r="19" spans="1:14" s="11" customFormat="1" ht="35.25" customHeight="1">
      <c r="A19" s="7"/>
      <c r="B19" s="12" t="s">
        <v>4</v>
      </c>
      <c r="C19" s="13"/>
      <c r="D19" s="13"/>
      <c r="E19" s="13"/>
      <c r="G19" s="837"/>
      <c r="N19" s="573"/>
    </row>
    <row r="20" spans="1:14" s="11" customFormat="1" ht="35.25" customHeight="1">
      <c r="A20" s="838" t="s">
        <v>594</v>
      </c>
      <c r="B20" s="12" t="s">
        <v>2</v>
      </c>
      <c r="C20" s="13"/>
      <c r="D20" s="13"/>
      <c r="E20" s="13"/>
      <c r="G20" s="23"/>
      <c r="N20" s="573"/>
    </row>
    <row r="21" spans="1:14" s="11" customFormat="1" ht="35.25" customHeight="1">
      <c r="A21" s="839"/>
      <c r="B21" s="12" t="s">
        <v>3</v>
      </c>
      <c r="C21" s="13"/>
      <c r="D21" s="13"/>
      <c r="E21" s="13"/>
      <c r="G21" s="23"/>
      <c r="N21" s="573"/>
    </row>
    <row r="22" spans="1:14" s="11" customFormat="1" ht="35.25" customHeight="1">
      <c r="A22" s="840"/>
      <c r="B22" s="12" t="s">
        <v>4</v>
      </c>
      <c r="C22" s="13"/>
      <c r="D22" s="13"/>
      <c r="E22" s="13"/>
      <c r="G22" s="23"/>
      <c r="N22" s="572"/>
    </row>
    <row r="23" spans="1:14" s="11" customFormat="1" ht="35.25" customHeight="1">
      <c r="A23" s="8" t="s">
        <v>570</v>
      </c>
      <c r="B23" s="12" t="s">
        <v>2</v>
      </c>
      <c r="C23" s="13"/>
      <c r="D23" s="13"/>
      <c r="E23" s="13"/>
      <c r="G23" s="23"/>
      <c r="N23" s="572"/>
    </row>
    <row r="24" spans="1:14" s="11" customFormat="1" ht="35.25" customHeight="1">
      <c r="A24" s="6"/>
      <c r="B24" s="12" t="s">
        <v>3</v>
      </c>
      <c r="C24" s="13"/>
      <c r="D24" s="13"/>
      <c r="E24" s="13"/>
      <c r="G24" s="23"/>
      <c r="N24" s="573"/>
    </row>
    <row r="25" spans="1:14" s="11" customFormat="1" ht="35.25" customHeight="1">
      <c r="A25" s="7"/>
      <c r="B25" s="12" t="s">
        <v>4</v>
      </c>
      <c r="C25" s="13"/>
      <c r="D25" s="13"/>
      <c r="E25" s="13"/>
      <c r="G25" s="23"/>
      <c r="N25" s="573"/>
    </row>
    <row r="26" spans="1:14" s="163" customFormat="1" ht="12.75" customHeight="1">
      <c r="A26" s="17"/>
      <c r="B26" s="16"/>
      <c r="C26" s="17"/>
      <c r="D26" s="17"/>
      <c r="E26" s="17"/>
      <c r="G26" s="23"/>
      <c r="N26" s="573"/>
    </row>
    <row r="27" spans="1:14" s="163" customFormat="1" ht="12.75" customHeight="1">
      <c r="A27" s="17" t="s">
        <v>196</v>
      </c>
      <c r="B27" s="16"/>
      <c r="C27" s="17"/>
      <c r="D27" s="17"/>
      <c r="E27" s="17"/>
      <c r="G27" s="23"/>
      <c r="N27" s="573"/>
    </row>
    <row r="28" spans="1:255" ht="15.75" customHeight="1">
      <c r="A28" s="14" t="s">
        <v>251</v>
      </c>
      <c r="B28" s="16"/>
      <c r="C28" s="17"/>
      <c r="D28" s="17"/>
      <c r="E28" s="17"/>
      <c r="F28" s="24"/>
      <c r="G28" s="23"/>
      <c r="H28" s="9"/>
      <c r="I28" s="9"/>
      <c r="J28" s="9"/>
      <c r="K28" s="9"/>
      <c r="L28" s="9"/>
      <c r="M28" s="9"/>
      <c r="N28" s="574"/>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583</v>
      </c>
      <c r="B1" s="70"/>
      <c r="E1" s="168"/>
      <c r="F1" s="169"/>
      <c r="H1" s="289"/>
      <c r="I1" s="289"/>
      <c r="J1" s="289"/>
      <c r="K1" s="289"/>
    </row>
    <row r="2" spans="1:11" ht="40.5" customHeight="1">
      <c r="A2" s="37"/>
      <c r="H2" s="289"/>
      <c r="I2" s="289"/>
      <c r="J2" s="289"/>
      <c r="K2" s="289"/>
    </row>
    <row r="3" spans="1:11" s="50" customFormat="1" ht="17.25" customHeight="1">
      <c r="A3" s="756" t="s">
        <v>1</v>
      </c>
      <c r="B3" s="757"/>
      <c r="C3" s="757"/>
      <c r="D3" s="758"/>
      <c r="E3" s="71" t="s">
        <v>94</v>
      </c>
      <c r="F3" s="71" t="s">
        <v>18</v>
      </c>
      <c r="H3" s="68"/>
      <c r="I3" s="68"/>
      <c r="J3" s="68"/>
      <c r="K3" s="68"/>
    </row>
    <row r="4" spans="1:11" s="50" customFormat="1" ht="17.25" customHeight="1">
      <c r="A4" s="792" t="s">
        <v>584</v>
      </c>
      <c r="B4" s="774"/>
      <c r="C4" s="774"/>
      <c r="D4" s="775"/>
      <c r="E4" s="67"/>
      <c r="F4" s="67"/>
      <c r="H4" s="68"/>
      <c r="I4" s="69"/>
      <c r="J4" s="69"/>
      <c r="K4" s="68"/>
    </row>
    <row r="5" spans="1:11" s="50" customFormat="1" ht="17.25" customHeight="1">
      <c r="A5" s="773" t="s">
        <v>585</v>
      </c>
      <c r="B5" s="774"/>
      <c r="C5" s="774"/>
      <c r="D5" s="775"/>
      <c r="E5" s="67"/>
      <c r="F5" s="67"/>
      <c r="H5" s="68"/>
      <c r="I5" s="69"/>
      <c r="J5" s="69"/>
      <c r="K5" s="68"/>
    </row>
    <row r="6" spans="1:6" s="50" customFormat="1" ht="17.25" customHeight="1">
      <c r="A6" s="773" t="s">
        <v>311</v>
      </c>
      <c r="B6" s="774"/>
      <c r="C6" s="774"/>
      <c r="D6" s="775"/>
      <c r="E6" s="72"/>
      <c r="F6" s="73"/>
    </row>
    <row r="7" spans="1:6" s="50" customFormat="1" ht="17.25" customHeight="1">
      <c r="A7" s="776" t="s">
        <v>312</v>
      </c>
      <c r="B7" s="777"/>
      <c r="C7" s="777"/>
      <c r="D7" s="778"/>
      <c r="E7" s="72"/>
      <c r="F7" s="73"/>
    </row>
    <row r="8" spans="1:6" s="50" customFormat="1" ht="17.25" customHeight="1">
      <c r="A8" s="773" t="s">
        <v>72</v>
      </c>
      <c r="B8" s="782"/>
      <c r="C8" s="782"/>
      <c r="D8" s="32"/>
      <c r="E8" s="72"/>
      <c r="F8" s="73"/>
    </row>
    <row r="9" spans="1:6" s="50" customFormat="1" ht="17.25" customHeight="1">
      <c r="A9" s="773" t="s">
        <v>73</v>
      </c>
      <c r="B9" s="782"/>
      <c r="C9" s="782"/>
      <c r="D9" s="32"/>
      <c r="E9" s="72"/>
      <c r="F9" s="73"/>
    </row>
    <row r="10" spans="1:6" s="50" customFormat="1" ht="17.25" customHeight="1">
      <c r="A10" s="779" t="s">
        <v>276</v>
      </c>
      <c r="B10" s="780"/>
      <c r="C10" s="780"/>
      <c r="D10" s="781"/>
      <c r="E10" s="72"/>
      <c r="F10" s="73"/>
    </row>
    <row r="11" spans="1:6" s="50" customFormat="1" ht="17.25" customHeight="1">
      <c r="A11" s="773" t="s">
        <v>277</v>
      </c>
      <c r="B11" s="774"/>
      <c r="C11" s="774"/>
      <c r="D11" s="775"/>
      <c r="E11" s="72"/>
      <c r="F11" s="73"/>
    </row>
    <row r="12" spans="1:6" s="50" customFormat="1" ht="17.25" customHeight="1">
      <c r="A12" s="776" t="s">
        <v>279</v>
      </c>
      <c r="B12" s="777"/>
      <c r="C12" s="777"/>
      <c r="D12" s="778"/>
      <c r="E12" s="74"/>
      <c r="F12" s="74"/>
    </row>
    <row r="13" spans="1:6" s="50" customFormat="1" ht="17.25" customHeight="1">
      <c r="A13" s="776" t="s">
        <v>593</v>
      </c>
      <c r="B13" s="777"/>
      <c r="C13" s="777"/>
      <c r="D13" s="778"/>
      <c r="E13" s="72"/>
      <c r="F13" s="72"/>
    </row>
    <row r="14" spans="1:6" s="50" customFormat="1" ht="17.25" customHeight="1">
      <c r="A14" s="785" t="s">
        <v>25</v>
      </c>
      <c r="B14" s="786"/>
      <c r="C14" s="787"/>
      <c r="D14" s="76" t="s">
        <v>26</v>
      </c>
      <c r="E14" s="72"/>
      <c r="F14" s="73"/>
    </row>
    <row r="15" spans="1:6" s="50" customFormat="1" ht="17.25" customHeight="1">
      <c r="A15" s="788"/>
      <c r="B15" s="789"/>
      <c r="C15" s="790"/>
      <c r="D15" s="76" t="s">
        <v>27</v>
      </c>
      <c r="E15" s="67"/>
      <c r="F15" s="67"/>
    </row>
    <row r="16" spans="1:6" s="68" customFormat="1" ht="17.25" customHeight="1">
      <c r="A16" s="155" t="s">
        <v>189</v>
      </c>
      <c r="B16" s="155"/>
      <c r="C16" s="155"/>
      <c r="D16" s="155"/>
      <c r="E16" s="155"/>
      <c r="F16" s="155"/>
    </row>
    <row r="17" spans="1:6" ht="13.5">
      <c r="A17" s="784" t="s">
        <v>586</v>
      </c>
      <c r="B17" s="784"/>
      <c r="C17" s="784"/>
      <c r="D17" s="784"/>
      <c r="E17" s="784"/>
      <c r="F17" s="784"/>
    </row>
  </sheetData>
  <sheetProtection/>
  <mergeCells count="13">
    <mergeCell ref="A6:D6"/>
    <mergeCell ref="A7:D7"/>
    <mergeCell ref="A3:D3"/>
    <mergeCell ref="A4:D4"/>
    <mergeCell ref="A5:D5"/>
    <mergeCell ref="A17:F17"/>
    <mergeCell ref="A13:D13"/>
    <mergeCell ref="A14:C15"/>
    <mergeCell ref="A12:D12"/>
    <mergeCell ref="A8:C8"/>
    <mergeCell ref="A11:D11"/>
    <mergeCell ref="A10:D10"/>
    <mergeCell ref="A9:C9"/>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zoomScalePageLayoutView="0" workbookViewId="0" topLeftCell="A1">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587</v>
      </c>
      <c r="B1" s="3"/>
    </row>
    <row r="2" spans="1:2" ht="14.25">
      <c r="A2" s="1"/>
      <c r="B2" s="3"/>
    </row>
    <row r="3" ht="17.25">
      <c r="A3" s="19"/>
    </row>
    <row r="4" spans="1:3" s="11" customFormat="1" ht="33" customHeight="1">
      <c r="A4" s="303" t="s">
        <v>1</v>
      </c>
      <c r="B4" s="304" t="s">
        <v>207</v>
      </c>
      <c r="C4" s="304" t="s">
        <v>208</v>
      </c>
    </row>
    <row r="5" spans="1:3" s="11" customFormat="1" ht="33" customHeight="1">
      <c r="A5" s="305" t="s">
        <v>310</v>
      </c>
      <c r="B5" s="310"/>
      <c r="C5" s="310"/>
    </row>
    <row r="6" spans="1:3" s="11" customFormat="1" ht="33" customHeight="1">
      <c r="A6" s="305" t="s">
        <v>311</v>
      </c>
      <c r="B6" s="310"/>
      <c r="C6" s="310"/>
    </row>
    <row r="7" spans="1:3" s="11" customFormat="1" ht="33" customHeight="1">
      <c r="A7" s="305" t="s">
        <v>312</v>
      </c>
      <c r="B7" s="310"/>
      <c r="C7" s="310"/>
    </row>
    <row r="8" spans="1:3" s="11" customFormat="1" ht="33" customHeight="1">
      <c r="A8" s="305" t="s">
        <v>313</v>
      </c>
      <c r="B8" s="310"/>
      <c r="C8" s="310"/>
    </row>
    <row r="9" spans="1:3" s="11" customFormat="1" ht="33" customHeight="1">
      <c r="A9" s="305" t="s">
        <v>72</v>
      </c>
      <c r="B9" s="310"/>
      <c r="C9" s="310"/>
    </row>
    <row r="10" spans="1:3" s="11" customFormat="1" ht="33" customHeight="1">
      <c r="A10" s="305" t="s">
        <v>73</v>
      </c>
      <c r="B10" s="310"/>
      <c r="C10" s="310"/>
    </row>
    <row r="11" spans="1:3" s="11" customFormat="1" ht="33" customHeight="1">
      <c r="A11" s="305" t="s">
        <v>314</v>
      </c>
      <c r="B11" s="310"/>
      <c r="C11" s="310"/>
    </row>
    <row r="12" spans="1:3" s="11" customFormat="1" ht="35.25" customHeight="1">
      <c r="A12" s="305" t="s">
        <v>315</v>
      </c>
      <c r="B12" s="12"/>
      <c r="C12" s="13"/>
    </row>
    <row r="13" spans="1:5" s="11" customFormat="1" ht="35.25" customHeight="1">
      <c r="A13" s="305" t="s">
        <v>319</v>
      </c>
      <c r="B13" s="12"/>
      <c r="C13" s="13"/>
      <c r="E13" s="837"/>
    </row>
    <row r="14" spans="1:5" s="11" customFormat="1" ht="35.25" customHeight="1">
      <c r="A14" s="305" t="s">
        <v>316</v>
      </c>
      <c r="B14" s="12"/>
      <c r="C14" s="13"/>
      <c r="E14" s="837"/>
    </row>
    <row r="15" spans="1:5" s="11" customFormat="1" ht="35.25" customHeight="1">
      <c r="A15" s="305" t="s">
        <v>317</v>
      </c>
      <c r="B15" s="12"/>
      <c r="C15" s="13"/>
      <c r="E15" s="837"/>
    </row>
    <row r="16" spans="1:5" s="11" customFormat="1" ht="35.25" customHeight="1">
      <c r="A16" s="305" t="s">
        <v>320</v>
      </c>
      <c r="B16" s="12"/>
      <c r="C16" s="13"/>
      <c r="E16" s="23"/>
    </row>
    <row r="17" spans="1:5" s="11" customFormat="1" ht="35.25" customHeight="1">
      <c r="A17" s="305" t="s">
        <v>321</v>
      </c>
      <c r="B17" s="12"/>
      <c r="C17" s="13"/>
      <c r="E17" s="23"/>
    </row>
    <row r="18" spans="1:5" s="11" customFormat="1" ht="35.25" customHeight="1">
      <c r="A18" s="408" t="s">
        <v>318</v>
      </c>
      <c r="B18" s="12"/>
      <c r="C18" s="13"/>
      <c r="E18" s="23"/>
    </row>
    <row r="19" spans="1:5" s="11" customFormat="1" ht="35.25" customHeight="1">
      <c r="A19" s="408" t="s">
        <v>322</v>
      </c>
      <c r="B19" s="12"/>
      <c r="C19" s="13"/>
      <c r="E19" s="23"/>
    </row>
    <row r="20" spans="1:5" s="11" customFormat="1" ht="35.25" customHeight="1">
      <c r="A20" s="409" t="s">
        <v>106</v>
      </c>
      <c r="B20" s="367"/>
      <c r="C20" s="368"/>
      <c r="E20" s="23"/>
    </row>
    <row r="21" spans="1:5" s="163" customFormat="1" ht="35.25" customHeight="1">
      <c r="A21" s="17"/>
      <c r="B21" s="16"/>
      <c r="C21" s="17"/>
      <c r="E21" s="23"/>
    </row>
    <row r="22" spans="1:5" s="163" customFormat="1" ht="35.25" customHeight="1">
      <c r="A22" s="306" t="s">
        <v>328</v>
      </c>
      <c r="B22" s="307"/>
      <c r="C22" s="308" t="s">
        <v>206</v>
      </c>
      <c r="E22" s="23"/>
    </row>
    <row r="23" spans="1:5" s="163" customFormat="1" ht="35.25" customHeight="1">
      <c r="A23" s="306" t="s">
        <v>327</v>
      </c>
      <c r="B23" s="309"/>
      <c r="C23" s="308"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zoomScale="50" zoomScaleNormal="50" zoomScalePageLayoutView="0" workbookViewId="0" topLeftCell="A1">
      <selection activeCell="D14" sqref="C14:D16"/>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588</v>
      </c>
      <c r="C1" s="153"/>
    </row>
    <row r="2" ht="19.5" customHeight="1" thickBot="1">
      <c r="A2" s="79"/>
    </row>
    <row r="3" spans="1:32" s="81" customFormat="1" ht="33.75" customHeight="1" thickTop="1">
      <c r="A3" s="847" t="s">
        <v>41</v>
      </c>
      <c r="B3" s="848"/>
      <c r="C3" s="848"/>
      <c r="D3" s="848"/>
      <c r="E3" s="851" t="s">
        <v>590</v>
      </c>
      <c r="F3" s="842"/>
      <c r="G3" s="842"/>
      <c r="H3" s="843"/>
      <c r="I3" s="841" t="s">
        <v>591</v>
      </c>
      <c r="J3" s="842"/>
      <c r="K3" s="842"/>
      <c r="L3" s="842"/>
      <c r="M3" s="842"/>
      <c r="N3" s="842"/>
      <c r="O3" s="842"/>
      <c r="P3" s="842"/>
      <c r="Q3" s="842"/>
      <c r="R3" s="842"/>
      <c r="S3" s="842"/>
      <c r="T3" s="843"/>
      <c r="U3" s="841" t="s">
        <v>592</v>
      </c>
      <c r="V3" s="842"/>
      <c r="W3" s="842"/>
      <c r="X3" s="842"/>
      <c r="Y3" s="842"/>
      <c r="Z3" s="842"/>
      <c r="AA3" s="842"/>
      <c r="AB3" s="842"/>
      <c r="AC3" s="842"/>
      <c r="AD3" s="842"/>
      <c r="AE3" s="842"/>
      <c r="AF3" s="843"/>
    </row>
    <row r="4" spans="1:32" s="81" customFormat="1" ht="33.75" customHeight="1" thickBot="1">
      <c r="A4" s="849"/>
      <c r="B4" s="850"/>
      <c r="C4" s="850"/>
      <c r="D4" s="850"/>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0"/>
      <c r="C11" s="421" t="s">
        <v>596</v>
      </c>
      <c r="D11" s="421"/>
      <c r="E11" s="423"/>
      <c r="F11" s="423"/>
      <c r="G11" s="423"/>
      <c r="H11" s="424"/>
      <c r="I11" s="422"/>
      <c r="J11" s="423"/>
      <c r="K11" s="423"/>
      <c r="L11" s="423"/>
      <c r="M11" s="423"/>
      <c r="N11" s="423"/>
      <c r="O11" s="423"/>
      <c r="P11" s="423"/>
      <c r="Q11" s="423"/>
      <c r="R11" s="423"/>
      <c r="S11" s="423"/>
      <c r="T11" s="424"/>
      <c r="U11" s="422"/>
      <c r="V11" s="423"/>
      <c r="W11" s="423"/>
      <c r="X11" s="423"/>
      <c r="Y11" s="423"/>
      <c r="Z11" s="423"/>
      <c r="AA11" s="423"/>
      <c r="AB11" s="423"/>
      <c r="AC11" s="423"/>
      <c r="AD11" s="423"/>
      <c r="AE11" s="423"/>
      <c r="AF11" s="424"/>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82" t="s">
        <v>597</v>
      </c>
      <c r="D14" s="582"/>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82" t="s">
        <v>598</v>
      </c>
      <c r="D15" s="582"/>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82" t="s">
        <v>599</v>
      </c>
      <c r="D16" s="582"/>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5" t="s">
        <v>306</v>
      </c>
      <c r="B21" s="426"/>
      <c r="C21" s="427" t="s">
        <v>287</v>
      </c>
      <c r="D21" s="427"/>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0"/>
      <c r="C22" s="421" t="s">
        <v>286</v>
      </c>
      <c r="D22" s="421"/>
      <c r="E22" s="423"/>
      <c r="F22" s="423"/>
      <c r="G22" s="423"/>
      <c r="H22" s="424"/>
      <c r="I22" s="422"/>
      <c r="J22" s="423"/>
      <c r="K22" s="423"/>
      <c r="L22" s="423"/>
      <c r="M22" s="423"/>
      <c r="N22" s="423"/>
      <c r="O22" s="423"/>
      <c r="P22" s="423"/>
      <c r="Q22" s="423"/>
      <c r="R22" s="423"/>
      <c r="S22" s="423"/>
      <c r="T22" s="424"/>
      <c r="U22" s="422"/>
      <c r="V22" s="423"/>
      <c r="W22" s="423"/>
      <c r="X22" s="423"/>
      <c r="Y22" s="423"/>
      <c r="Z22" s="423"/>
      <c r="AA22" s="423"/>
      <c r="AB22" s="423"/>
      <c r="AC22" s="423"/>
      <c r="AD22" s="423"/>
      <c r="AE22" s="423"/>
      <c r="AF22" s="424"/>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1"/>
      <c r="C25" s="119" t="s">
        <v>212</v>
      </c>
      <c r="D25" s="312"/>
      <c r="E25" s="314"/>
      <c r="F25" s="314"/>
      <c r="G25" s="314"/>
      <c r="H25" s="315"/>
      <c r="I25" s="313"/>
      <c r="J25" s="314"/>
      <c r="K25" s="314"/>
      <c r="L25" s="314"/>
      <c r="M25" s="314"/>
      <c r="N25" s="314"/>
      <c r="O25" s="314"/>
      <c r="P25" s="314"/>
      <c r="Q25" s="314"/>
      <c r="R25" s="314"/>
      <c r="S25" s="314"/>
      <c r="T25" s="315"/>
      <c r="U25" s="313"/>
      <c r="V25" s="314"/>
      <c r="W25" s="314"/>
      <c r="X25" s="314"/>
      <c r="Y25" s="314"/>
      <c r="Z25" s="314"/>
      <c r="AA25" s="314"/>
      <c r="AB25" s="314"/>
      <c r="AC25" s="314"/>
      <c r="AD25" s="314"/>
      <c r="AE25" s="314"/>
      <c r="AF25" s="315"/>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307</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308</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589</v>
      </c>
      <c r="B38" s="116"/>
      <c r="C38" s="116"/>
      <c r="D38" s="116"/>
      <c r="E38" s="20"/>
      <c r="F38" s="20"/>
      <c r="G38" s="20"/>
      <c r="H38" s="20"/>
    </row>
    <row r="39" spans="1:8" ht="21">
      <c r="A39" s="844" t="s">
        <v>269</v>
      </c>
      <c r="B39" s="844"/>
      <c r="C39" s="844"/>
      <c r="D39" s="844"/>
      <c r="E39" s="845"/>
      <c r="F39" s="845"/>
      <c r="G39" s="845"/>
      <c r="H39" s="845"/>
    </row>
    <row r="40" spans="1:8" ht="21">
      <c r="A40" s="844" t="s">
        <v>270</v>
      </c>
      <c r="B40" s="844"/>
      <c r="C40" s="844"/>
      <c r="D40" s="844"/>
      <c r="E40" s="846"/>
      <c r="F40" s="846"/>
      <c r="G40" s="846"/>
      <c r="H40" s="846"/>
    </row>
    <row r="41" spans="1:8" ht="21">
      <c r="A41" s="844" t="s">
        <v>271</v>
      </c>
      <c r="B41" s="844"/>
      <c r="C41" s="844"/>
      <c r="D41" s="844"/>
      <c r="E41" s="846"/>
      <c r="F41" s="846"/>
      <c r="G41" s="846"/>
      <c r="H41" s="846"/>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00390625" defaultRowHeight="13.5"/>
  <cols>
    <col min="1" max="1" width="15.625" style="532" customWidth="1"/>
    <col min="2" max="2" width="17.875" style="532" bestFit="1" customWidth="1"/>
    <col min="3" max="3" width="19.75390625" style="532" customWidth="1"/>
    <col min="4" max="5" width="9.25390625" style="532" bestFit="1" customWidth="1"/>
    <col min="6" max="6" width="35.25390625" style="532" customWidth="1"/>
    <col min="7" max="7" width="16.50390625" style="532" customWidth="1"/>
    <col min="8" max="8" width="30.625" style="532" customWidth="1"/>
    <col min="9" max="9" width="12.125" style="532" bestFit="1" customWidth="1"/>
    <col min="10" max="10" width="5.25390625" style="532" bestFit="1" customWidth="1"/>
    <col min="11" max="11" width="16.125" style="532" customWidth="1"/>
    <col min="12" max="12" width="11.875" style="532" customWidth="1"/>
    <col min="13" max="14" width="11.125" style="532" bestFit="1" customWidth="1"/>
    <col min="15" max="16384" width="9.00390625" style="532" customWidth="1"/>
  </cols>
  <sheetData>
    <row r="1" spans="1:14" ht="24" customHeight="1">
      <c r="A1" s="151" t="s">
        <v>531</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3" t="s">
        <v>85</v>
      </c>
      <c r="B4" s="533" t="s">
        <v>86</v>
      </c>
      <c r="C4" s="533" t="s">
        <v>84</v>
      </c>
      <c r="D4" s="439" t="s">
        <v>76</v>
      </c>
      <c r="E4" s="439" t="s">
        <v>532</v>
      </c>
      <c r="F4" s="439" t="s">
        <v>54</v>
      </c>
      <c r="G4" s="439" t="s">
        <v>77</v>
      </c>
      <c r="H4" s="439" t="s">
        <v>78</v>
      </c>
      <c r="I4" s="439" t="s">
        <v>79</v>
      </c>
      <c r="J4" s="439" t="s">
        <v>80</v>
      </c>
      <c r="K4" s="439" t="s">
        <v>81</v>
      </c>
      <c r="L4" s="439" t="s">
        <v>82</v>
      </c>
      <c r="M4" s="442" t="s">
        <v>88</v>
      </c>
      <c r="N4" s="442" t="s">
        <v>533</v>
      </c>
    </row>
    <row r="5" spans="1:14" s="140" customFormat="1" ht="13.5">
      <c r="A5" s="534" t="s">
        <v>534</v>
      </c>
      <c r="B5" s="534" t="s">
        <v>534</v>
      </c>
      <c r="C5" s="534" t="s">
        <v>534</v>
      </c>
      <c r="D5" s="534"/>
      <c r="E5" s="534"/>
      <c r="F5" s="534"/>
      <c r="G5" s="534"/>
      <c r="H5" s="534"/>
      <c r="I5" s="141"/>
      <c r="J5" s="141"/>
      <c r="K5" s="141"/>
      <c r="L5" s="141"/>
      <c r="M5" s="141"/>
      <c r="N5" s="141"/>
    </row>
    <row r="6" spans="1:14" s="140" customFormat="1" ht="13.5">
      <c r="A6" s="534"/>
      <c r="B6" s="534"/>
      <c r="C6" s="534"/>
      <c r="D6" s="534"/>
      <c r="E6" s="534"/>
      <c r="F6" s="534"/>
      <c r="G6" s="534"/>
      <c r="H6" s="534"/>
      <c r="I6" s="141"/>
      <c r="J6" s="141"/>
      <c r="K6" s="141"/>
      <c r="L6" s="141"/>
      <c r="M6" s="141"/>
      <c r="N6" s="141"/>
    </row>
    <row r="7" spans="1:14" s="140" customFormat="1" ht="13.5">
      <c r="A7" s="534"/>
      <c r="B7" s="534"/>
      <c r="C7" s="534"/>
      <c r="D7" s="534"/>
      <c r="E7" s="534"/>
      <c r="F7" s="534"/>
      <c r="G7" s="534"/>
      <c r="H7" s="534"/>
      <c r="I7" s="141"/>
      <c r="J7" s="141"/>
      <c r="K7" s="141"/>
      <c r="L7" s="141"/>
      <c r="M7" s="141"/>
      <c r="N7" s="141"/>
    </row>
    <row r="8" spans="1:14" s="140" customFormat="1" ht="13.5">
      <c r="A8" s="534"/>
      <c r="B8" s="534"/>
      <c r="C8" s="534"/>
      <c r="D8" s="534"/>
      <c r="E8" s="534"/>
      <c r="F8" s="534"/>
      <c r="G8" s="534"/>
      <c r="H8" s="534"/>
      <c r="I8" s="141"/>
      <c r="J8" s="141"/>
      <c r="K8" s="141"/>
      <c r="L8" s="141"/>
      <c r="M8" s="141"/>
      <c r="N8" s="141"/>
    </row>
    <row r="9" spans="1:14" s="140" customFormat="1" ht="13.5">
      <c r="A9" s="534"/>
      <c r="B9" s="534"/>
      <c r="C9" s="534"/>
      <c r="D9" s="534"/>
      <c r="E9" s="534"/>
      <c r="F9" s="534"/>
      <c r="G9" s="534"/>
      <c r="H9" s="534"/>
      <c r="I9" s="141"/>
      <c r="J9" s="141"/>
      <c r="K9" s="141"/>
      <c r="L9" s="141"/>
      <c r="M9" s="141"/>
      <c r="N9" s="141"/>
    </row>
    <row r="10" spans="1:14" s="140" customFormat="1" ht="13.5">
      <c r="A10" s="534"/>
      <c r="B10" s="534"/>
      <c r="C10" s="534"/>
      <c r="D10" s="534"/>
      <c r="E10" s="534"/>
      <c r="F10" s="534"/>
      <c r="G10" s="534"/>
      <c r="H10" s="534"/>
      <c r="I10" s="141"/>
      <c r="J10" s="141"/>
      <c r="K10" s="141"/>
      <c r="L10" s="141"/>
      <c r="M10" s="141"/>
      <c r="N10" s="141"/>
    </row>
    <row r="11" spans="1:14" s="140" customFormat="1" ht="13.5">
      <c r="A11" s="534"/>
      <c r="B11" s="534"/>
      <c r="C11" s="534"/>
      <c r="D11" s="534"/>
      <c r="E11" s="534"/>
      <c r="F11" s="534"/>
      <c r="G11" s="534"/>
      <c r="H11" s="534"/>
      <c r="I11" s="141"/>
      <c r="J11" s="141"/>
      <c r="K11" s="141"/>
      <c r="L11" s="141"/>
      <c r="M11" s="141"/>
      <c r="N11" s="141"/>
    </row>
    <row r="12" spans="1:14" s="140" customFormat="1" ht="13.5">
      <c r="A12" s="534"/>
      <c r="B12" s="534"/>
      <c r="C12" s="534"/>
      <c r="D12" s="534"/>
      <c r="E12" s="534"/>
      <c r="F12" s="534"/>
      <c r="G12" s="534"/>
      <c r="H12" s="534"/>
      <c r="I12" s="141"/>
      <c r="J12" s="141"/>
      <c r="K12" s="141"/>
      <c r="L12" s="141"/>
      <c r="M12" s="141"/>
      <c r="N12" s="141"/>
    </row>
    <row r="13" spans="1:14" s="140" customFormat="1" ht="13.5">
      <c r="A13" s="534"/>
      <c r="B13" s="534"/>
      <c r="C13" s="534"/>
      <c r="D13" s="534"/>
      <c r="E13" s="534"/>
      <c r="F13" s="534"/>
      <c r="G13" s="534"/>
      <c r="H13" s="534"/>
      <c r="I13" s="141"/>
      <c r="J13" s="141"/>
      <c r="K13" s="141"/>
      <c r="L13" s="141"/>
      <c r="M13" s="141"/>
      <c r="N13" s="141"/>
    </row>
    <row r="14" spans="1:14" s="140" customFormat="1" ht="13.5">
      <c r="A14" s="169"/>
      <c r="B14" s="169"/>
      <c r="C14" s="169"/>
      <c r="D14" s="169"/>
      <c r="E14" s="169"/>
      <c r="F14" s="169"/>
      <c r="G14" s="169"/>
      <c r="H14" s="169"/>
      <c r="I14" s="142"/>
      <c r="J14" s="142"/>
      <c r="K14" s="142"/>
      <c r="L14" s="439" t="s">
        <v>6</v>
      </c>
      <c r="M14" s="141"/>
      <c r="N14" s="141"/>
    </row>
    <row r="15" spans="1:14" s="140" customFormat="1" ht="13.5">
      <c r="A15" s="151" t="s">
        <v>535</v>
      </c>
      <c r="B15" s="169"/>
      <c r="C15" s="169"/>
      <c r="D15" s="169"/>
      <c r="E15" s="169"/>
      <c r="F15" s="169"/>
      <c r="G15" s="169"/>
      <c r="H15" s="169"/>
      <c r="I15" s="142"/>
      <c r="J15" s="142"/>
      <c r="K15" s="142"/>
      <c r="L15" s="535"/>
      <c r="M15" s="143"/>
      <c r="N15" s="154"/>
    </row>
    <row r="16" spans="1:14" s="140" customFormat="1" ht="27">
      <c r="A16" s="533" t="s">
        <v>85</v>
      </c>
      <c r="B16" s="533" t="s">
        <v>86</v>
      </c>
      <c r="C16" s="678" t="s">
        <v>84</v>
      </c>
      <c r="D16" s="679"/>
      <c r="E16" s="680"/>
      <c r="F16" s="439" t="s">
        <v>54</v>
      </c>
      <c r="G16" s="439" t="s">
        <v>77</v>
      </c>
      <c r="H16" s="439" t="s">
        <v>78</v>
      </c>
      <c r="I16" s="439" t="s">
        <v>79</v>
      </c>
      <c r="J16" s="439" t="s">
        <v>80</v>
      </c>
      <c r="K16" s="439" t="s">
        <v>81</v>
      </c>
      <c r="L16" s="439" t="s">
        <v>82</v>
      </c>
      <c r="M16" s="439" t="s">
        <v>89</v>
      </c>
      <c r="N16" s="536"/>
    </row>
    <row r="17" spans="1:14" s="140" customFormat="1" ht="13.5">
      <c r="A17" s="534" t="s">
        <v>534</v>
      </c>
      <c r="B17" s="534" t="s">
        <v>534</v>
      </c>
      <c r="C17" s="681" t="s">
        <v>534</v>
      </c>
      <c r="D17" s="682"/>
      <c r="E17" s="683"/>
      <c r="F17" s="534"/>
      <c r="G17" s="534"/>
      <c r="H17" s="534"/>
      <c r="I17" s="141"/>
      <c r="J17" s="141"/>
      <c r="K17" s="141"/>
      <c r="L17" s="141"/>
      <c r="M17" s="141"/>
      <c r="N17" s="144"/>
    </row>
    <row r="18" spans="1:14" s="140" customFormat="1" ht="13.5">
      <c r="A18" s="534"/>
      <c r="B18" s="534"/>
      <c r="C18" s="675"/>
      <c r="D18" s="676"/>
      <c r="E18" s="677"/>
      <c r="F18" s="534"/>
      <c r="G18" s="534"/>
      <c r="H18" s="534"/>
      <c r="I18" s="141"/>
      <c r="J18" s="141"/>
      <c r="K18" s="141"/>
      <c r="L18" s="141"/>
      <c r="M18" s="141"/>
      <c r="N18" s="144"/>
    </row>
    <row r="19" spans="1:14" s="140" customFormat="1" ht="13.5">
      <c r="A19" s="534"/>
      <c r="B19" s="534"/>
      <c r="C19" s="675"/>
      <c r="D19" s="676"/>
      <c r="E19" s="677"/>
      <c r="F19" s="534"/>
      <c r="G19" s="534"/>
      <c r="H19" s="534"/>
      <c r="I19" s="141"/>
      <c r="J19" s="141"/>
      <c r="K19" s="141"/>
      <c r="L19" s="141"/>
      <c r="M19" s="141"/>
      <c r="N19" s="144"/>
    </row>
    <row r="20" spans="1:14" s="140" customFormat="1" ht="13.5">
      <c r="A20" s="534"/>
      <c r="B20" s="534"/>
      <c r="C20" s="675"/>
      <c r="D20" s="676"/>
      <c r="E20" s="677"/>
      <c r="F20" s="534"/>
      <c r="G20" s="534"/>
      <c r="H20" s="534"/>
      <c r="I20" s="141"/>
      <c r="J20" s="141"/>
      <c r="K20" s="141"/>
      <c r="L20" s="141"/>
      <c r="M20" s="141"/>
      <c r="N20" s="144"/>
    </row>
    <row r="21" spans="1:14" s="140" customFormat="1" ht="13.5">
      <c r="A21" s="534"/>
      <c r="B21" s="534"/>
      <c r="C21" s="675"/>
      <c r="D21" s="676"/>
      <c r="E21" s="677"/>
      <c r="F21" s="534"/>
      <c r="G21" s="534"/>
      <c r="H21" s="534"/>
      <c r="I21" s="141"/>
      <c r="J21" s="141"/>
      <c r="K21" s="141"/>
      <c r="L21" s="141"/>
      <c r="M21" s="141"/>
      <c r="N21" s="144"/>
    </row>
    <row r="22" spans="1:14" s="140" customFormat="1" ht="13.5">
      <c r="A22" s="534"/>
      <c r="B22" s="534"/>
      <c r="C22" s="675"/>
      <c r="D22" s="676"/>
      <c r="E22" s="677"/>
      <c r="F22" s="534"/>
      <c r="G22" s="534"/>
      <c r="H22" s="534"/>
      <c r="I22" s="141"/>
      <c r="J22" s="141"/>
      <c r="K22" s="141"/>
      <c r="L22" s="141"/>
      <c r="M22" s="141"/>
      <c r="N22" s="144"/>
    </row>
    <row r="23" spans="1:14" s="140" customFormat="1" ht="13.5">
      <c r="A23" s="534"/>
      <c r="B23" s="534"/>
      <c r="C23" s="675"/>
      <c r="D23" s="676"/>
      <c r="E23" s="677"/>
      <c r="F23" s="534"/>
      <c r="G23" s="534"/>
      <c r="H23" s="534"/>
      <c r="I23" s="141"/>
      <c r="J23" s="141"/>
      <c r="K23" s="141"/>
      <c r="L23" s="141"/>
      <c r="M23" s="141"/>
      <c r="N23" s="144"/>
    </row>
    <row r="24" spans="1:14" s="140" customFormat="1" ht="13.5">
      <c r="A24" s="534"/>
      <c r="B24" s="534"/>
      <c r="C24" s="675"/>
      <c r="D24" s="676"/>
      <c r="E24" s="677"/>
      <c r="F24" s="534"/>
      <c r="G24" s="534"/>
      <c r="H24" s="534"/>
      <c r="I24" s="141"/>
      <c r="J24" s="141"/>
      <c r="K24" s="141"/>
      <c r="L24" s="141"/>
      <c r="M24" s="141"/>
      <c r="N24" s="144"/>
    </row>
    <row r="25" spans="1:14" s="140" customFormat="1" ht="13.5">
      <c r="A25" s="534"/>
      <c r="B25" s="534"/>
      <c r="C25" s="675"/>
      <c r="D25" s="676"/>
      <c r="E25" s="677"/>
      <c r="F25" s="534"/>
      <c r="G25" s="534"/>
      <c r="H25" s="534"/>
      <c r="I25" s="141"/>
      <c r="J25" s="141"/>
      <c r="K25" s="141"/>
      <c r="L25" s="141"/>
      <c r="M25" s="141"/>
      <c r="N25" s="144"/>
    </row>
    <row r="26" spans="1:14" ht="13.5">
      <c r="A26" s="171"/>
      <c r="B26" s="171"/>
      <c r="C26" s="171"/>
      <c r="D26" s="171"/>
      <c r="E26" s="171"/>
      <c r="F26" s="171"/>
      <c r="G26" s="171"/>
      <c r="H26" s="171"/>
      <c r="I26" s="537"/>
      <c r="J26" s="537"/>
      <c r="K26" s="537"/>
      <c r="L26" s="439" t="s">
        <v>6</v>
      </c>
      <c r="M26" s="141"/>
      <c r="N26" s="537"/>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536</v>
      </c>
      <c r="B29" s="152"/>
      <c r="C29" s="152"/>
      <c r="D29" s="152"/>
      <c r="E29" s="152"/>
      <c r="F29" s="152"/>
      <c r="G29" s="152"/>
      <c r="H29" s="152"/>
    </row>
    <row r="30" ht="13.5">
      <c r="A30" s="152" t="s">
        <v>537</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zoomScalePageLayoutView="0" workbookViewId="0" topLeftCell="A1">
      <selection activeCell="I17" sqref="I17"/>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538</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706" t="s">
        <v>92</v>
      </c>
      <c r="C4" s="707"/>
      <c r="D4" s="707"/>
      <c r="E4" s="707"/>
      <c r="F4" s="707"/>
      <c r="G4" s="708"/>
      <c r="H4" s="292">
        <v>-1</v>
      </c>
      <c r="I4" s="55">
        <v>1</v>
      </c>
      <c r="J4" s="55">
        <v>2</v>
      </c>
      <c r="K4" s="55">
        <v>3</v>
      </c>
      <c r="L4" s="55">
        <v>4</v>
      </c>
      <c r="M4" s="55">
        <v>5</v>
      </c>
      <c r="N4" s="55">
        <v>6</v>
      </c>
      <c r="O4" s="55">
        <v>7</v>
      </c>
      <c r="P4" s="55">
        <v>8</v>
      </c>
      <c r="Q4" s="55">
        <v>9</v>
      </c>
      <c r="R4" s="55">
        <v>10</v>
      </c>
      <c r="S4" s="55">
        <v>11</v>
      </c>
      <c r="T4" s="55">
        <v>12</v>
      </c>
      <c r="U4" s="55">
        <v>13</v>
      </c>
      <c r="V4" s="55">
        <v>14</v>
      </c>
      <c r="W4" s="55">
        <v>15</v>
      </c>
      <c r="X4" s="428">
        <v>16</v>
      </c>
      <c r="Y4" s="709" t="s">
        <v>6</v>
      </c>
    </row>
    <row r="5" spans="2:25" ht="15.75" customHeight="1" thickBot="1">
      <c r="B5" s="711" t="s">
        <v>16</v>
      </c>
      <c r="C5" s="712"/>
      <c r="D5" s="712"/>
      <c r="E5" s="712"/>
      <c r="F5" s="712"/>
      <c r="G5" s="713"/>
      <c r="H5" s="56" t="s">
        <v>331</v>
      </c>
      <c r="I5" s="56" t="s">
        <v>332</v>
      </c>
      <c r="J5" s="56" t="s">
        <v>333</v>
      </c>
      <c r="K5" s="56" t="s">
        <v>334</v>
      </c>
      <c r="L5" s="56" t="s">
        <v>335</v>
      </c>
      <c r="M5" s="56" t="s">
        <v>336</v>
      </c>
      <c r="N5" s="56" t="s">
        <v>337</v>
      </c>
      <c r="O5" s="56" t="s">
        <v>338</v>
      </c>
      <c r="P5" s="56" t="s">
        <v>339</v>
      </c>
      <c r="Q5" s="56" t="s">
        <v>340</v>
      </c>
      <c r="R5" s="56" t="s">
        <v>341</v>
      </c>
      <c r="S5" s="56" t="s">
        <v>342</v>
      </c>
      <c r="T5" s="56" t="s">
        <v>343</v>
      </c>
      <c r="U5" s="56" t="s">
        <v>344</v>
      </c>
      <c r="V5" s="56" t="s">
        <v>345</v>
      </c>
      <c r="W5" s="56" t="s">
        <v>346</v>
      </c>
      <c r="X5" s="56" t="s">
        <v>347</v>
      </c>
      <c r="Y5" s="710"/>
    </row>
    <row r="6" spans="2:49" ht="15.75" customHeight="1">
      <c r="B6" s="714" t="s">
        <v>292</v>
      </c>
      <c r="C6" s="715"/>
      <c r="D6" s="715"/>
      <c r="E6" s="715"/>
      <c r="F6" s="715"/>
      <c r="G6" s="716"/>
      <c r="H6" s="332"/>
      <c r="I6" s="333"/>
      <c r="J6" s="333"/>
      <c r="K6" s="333"/>
      <c r="L6" s="333"/>
      <c r="M6" s="333"/>
      <c r="N6" s="333"/>
      <c r="O6" s="333"/>
      <c r="P6" s="333"/>
      <c r="Q6" s="333"/>
      <c r="R6" s="333"/>
      <c r="S6" s="333"/>
      <c r="T6" s="333"/>
      <c r="U6" s="333"/>
      <c r="V6" s="333"/>
      <c r="W6" s="333"/>
      <c r="X6" s="333"/>
      <c r="Y6" s="360"/>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396"/>
      <c r="C7" s="701" t="s">
        <v>282</v>
      </c>
      <c r="D7" s="702"/>
      <c r="E7" s="702"/>
      <c r="F7" s="702"/>
      <c r="G7" s="703"/>
      <c r="H7" s="295"/>
      <c r="I7" s="337"/>
      <c r="J7" s="337"/>
      <c r="K7" s="337"/>
      <c r="L7" s="337"/>
      <c r="M7" s="337"/>
      <c r="N7" s="337"/>
      <c r="O7" s="337"/>
      <c r="P7" s="337"/>
      <c r="Q7" s="337"/>
      <c r="R7" s="337"/>
      <c r="S7" s="337"/>
      <c r="T7" s="337"/>
      <c r="U7" s="337"/>
      <c r="V7" s="337"/>
      <c r="W7" s="337"/>
      <c r="X7" s="337"/>
      <c r="Y7" s="36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396"/>
      <c r="C8" s="402"/>
      <c r="D8" s="717" t="s">
        <v>618</v>
      </c>
      <c r="E8" s="717"/>
      <c r="F8" s="717"/>
      <c r="G8" s="717"/>
      <c r="H8" s="296"/>
      <c r="I8" s="337"/>
      <c r="J8" s="316"/>
      <c r="K8" s="316"/>
      <c r="L8" s="316"/>
      <c r="M8" s="316"/>
      <c r="N8" s="316"/>
      <c r="O8" s="317"/>
      <c r="P8" s="316"/>
      <c r="Q8" s="318"/>
      <c r="R8" s="318"/>
      <c r="S8" s="318"/>
      <c r="T8" s="318"/>
      <c r="U8" s="318"/>
      <c r="V8" s="318"/>
      <c r="W8" s="318"/>
      <c r="X8" s="319"/>
      <c r="Y8" s="36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396"/>
      <c r="C9" s="402"/>
      <c r="D9" s="692" t="s">
        <v>619</v>
      </c>
      <c r="E9" s="693"/>
      <c r="F9" s="693"/>
      <c r="G9" s="694"/>
      <c r="H9" s="297"/>
      <c r="I9" s="337"/>
      <c r="J9" s="337"/>
      <c r="K9" s="337"/>
      <c r="L9" s="337"/>
      <c r="M9" s="337"/>
      <c r="N9" s="337"/>
      <c r="O9" s="337"/>
      <c r="P9" s="337"/>
      <c r="Q9" s="337"/>
      <c r="R9" s="337"/>
      <c r="S9" s="337"/>
      <c r="T9" s="337"/>
      <c r="U9" s="337"/>
      <c r="V9" s="337"/>
      <c r="W9" s="337"/>
      <c r="X9" s="337"/>
      <c r="Y9" s="36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396"/>
      <c r="C10" s="402"/>
      <c r="D10" s="402"/>
      <c r="E10" s="695" t="s">
        <v>104</v>
      </c>
      <c r="F10" s="696"/>
      <c r="G10" s="697"/>
      <c r="H10" s="298"/>
      <c r="I10" s="337"/>
      <c r="J10" s="337"/>
      <c r="K10" s="337"/>
      <c r="L10" s="337"/>
      <c r="M10" s="337"/>
      <c r="N10" s="337"/>
      <c r="O10" s="337"/>
      <c r="P10" s="337"/>
      <c r="Q10" s="337"/>
      <c r="R10" s="337"/>
      <c r="S10" s="337"/>
      <c r="T10" s="337"/>
      <c r="U10" s="337"/>
      <c r="V10" s="337"/>
      <c r="W10" s="337"/>
      <c r="X10" s="337"/>
      <c r="Y10" s="36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396"/>
      <c r="C11" s="403"/>
      <c r="D11" s="403"/>
      <c r="E11" s="695" t="s">
        <v>105</v>
      </c>
      <c r="F11" s="696"/>
      <c r="G11" s="697"/>
      <c r="H11" s="298"/>
      <c r="I11" s="338"/>
      <c r="J11" s="338"/>
      <c r="K11" s="338"/>
      <c r="L11" s="338"/>
      <c r="M11" s="338"/>
      <c r="N11" s="338"/>
      <c r="O11" s="337"/>
      <c r="P11" s="337"/>
      <c r="Q11" s="337"/>
      <c r="R11" s="337"/>
      <c r="S11" s="337"/>
      <c r="T11" s="337"/>
      <c r="U11" s="337"/>
      <c r="V11" s="337"/>
      <c r="W11" s="337"/>
      <c r="X11" s="337"/>
      <c r="Y11" s="36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396"/>
      <c r="C12" s="698" t="s">
        <v>620</v>
      </c>
      <c r="D12" s="699"/>
      <c r="E12" s="699"/>
      <c r="F12" s="699"/>
      <c r="G12" s="700"/>
      <c r="H12" s="296"/>
      <c r="I12" s="338"/>
      <c r="J12" s="316"/>
      <c r="K12" s="316"/>
      <c r="L12" s="316"/>
      <c r="M12" s="316"/>
      <c r="N12" s="316"/>
      <c r="O12" s="317"/>
      <c r="P12" s="316"/>
      <c r="Q12" s="318"/>
      <c r="R12" s="318"/>
      <c r="S12" s="318"/>
      <c r="T12" s="318"/>
      <c r="U12" s="318"/>
      <c r="V12" s="318"/>
      <c r="W12" s="318"/>
      <c r="X12" s="319"/>
      <c r="Y12" s="36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396"/>
      <c r="C13" s="701" t="s">
        <v>289</v>
      </c>
      <c r="D13" s="702"/>
      <c r="E13" s="702"/>
      <c r="F13" s="702"/>
      <c r="G13" s="703"/>
      <c r="H13" s="295"/>
      <c r="I13" s="338"/>
      <c r="J13" s="338"/>
      <c r="K13" s="338"/>
      <c r="L13" s="338"/>
      <c r="M13" s="338"/>
      <c r="N13" s="338"/>
      <c r="O13" s="366"/>
      <c r="P13" s="338"/>
      <c r="Q13" s="337"/>
      <c r="R13" s="337"/>
      <c r="S13" s="337"/>
      <c r="T13" s="337"/>
      <c r="U13" s="337"/>
      <c r="V13" s="337"/>
      <c r="W13" s="337"/>
      <c r="X13" s="337"/>
      <c r="Y13" s="36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396"/>
      <c r="C14" s="402"/>
      <c r="D14" s="689" t="s">
        <v>621</v>
      </c>
      <c r="E14" s="704"/>
      <c r="F14" s="704"/>
      <c r="G14" s="705"/>
      <c r="H14" s="299"/>
      <c r="I14" s="338"/>
      <c r="J14" s="338"/>
      <c r="K14" s="338"/>
      <c r="L14" s="338"/>
      <c r="M14" s="338"/>
      <c r="N14" s="338"/>
      <c r="O14" s="366"/>
      <c r="P14" s="338"/>
      <c r="Q14" s="337"/>
      <c r="R14" s="337"/>
      <c r="S14" s="337"/>
      <c r="T14" s="337"/>
      <c r="U14" s="337"/>
      <c r="V14" s="337"/>
      <c r="W14" s="337"/>
      <c r="X14" s="337"/>
      <c r="Y14" s="36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396"/>
      <c r="C15" s="402"/>
      <c r="D15" s="404"/>
      <c r="E15" s="688" t="s">
        <v>119</v>
      </c>
      <c r="F15" s="688"/>
      <c r="G15" s="688"/>
      <c r="H15" s="300"/>
      <c r="I15" s="338"/>
      <c r="J15" s="338"/>
      <c r="K15" s="338"/>
      <c r="L15" s="338"/>
      <c r="M15" s="338"/>
      <c r="N15" s="338"/>
      <c r="O15" s="366"/>
      <c r="P15" s="338"/>
      <c r="Q15" s="337"/>
      <c r="R15" s="337"/>
      <c r="S15" s="337"/>
      <c r="T15" s="337"/>
      <c r="U15" s="337"/>
      <c r="V15" s="337"/>
      <c r="W15" s="337"/>
      <c r="X15" s="337"/>
      <c r="Y15" s="36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396"/>
      <c r="C16" s="402"/>
      <c r="D16" s="404"/>
      <c r="E16" s="688" t="s">
        <v>120</v>
      </c>
      <c r="F16" s="688"/>
      <c r="G16" s="688"/>
      <c r="H16" s="300"/>
      <c r="I16" s="338"/>
      <c r="J16" s="338"/>
      <c r="K16" s="338"/>
      <c r="L16" s="338"/>
      <c r="M16" s="338"/>
      <c r="N16" s="338"/>
      <c r="O16" s="366"/>
      <c r="P16" s="338"/>
      <c r="Q16" s="337"/>
      <c r="R16" s="337"/>
      <c r="S16" s="337"/>
      <c r="T16" s="337"/>
      <c r="U16" s="337"/>
      <c r="V16" s="337"/>
      <c r="W16" s="337"/>
      <c r="X16" s="337"/>
      <c r="Y16" s="36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396"/>
      <c r="C17" s="402"/>
      <c r="D17" s="405"/>
      <c r="E17" s="688" t="s">
        <v>200</v>
      </c>
      <c r="F17" s="688"/>
      <c r="G17" s="688"/>
      <c r="H17" s="300"/>
      <c r="I17" s="338"/>
      <c r="J17" s="338"/>
      <c r="K17" s="338"/>
      <c r="L17" s="338"/>
      <c r="M17" s="338"/>
      <c r="N17" s="338"/>
      <c r="O17" s="366"/>
      <c r="P17" s="338"/>
      <c r="Q17" s="337"/>
      <c r="R17" s="337"/>
      <c r="S17" s="337"/>
      <c r="T17" s="337"/>
      <c r="U17" s="337"/>
      <c r="V17" s="337"/>
      <c r="W17" s="337"/>
      <c r="X17" s="337"/>
      <c r="Y17" s="36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396"/>
      <c r="C18" s="406"/>
      <c r="D18" s="689" t="s">
        <v>622</v>
      </c>
      <c r="E18" s="690"/>
      <c r="F18" s="690"/>
      <c r="G18" s="691"/>
      <c r="H18" s="300"/>
      <c r="I18" s="338"/>
      <c r="J18" s="338"/>
      <c r="K18" s="338"/>
      <c r="L18" s="338"/>
      <c r="M18" s="338"/>
      <c r="N18" s="338"/>
      <c r="O18" s="366"/>
      <c r="P18" s="338"/>
      <c r="Q18" s="337"/>
      <c r="R18" s="337"/>
      <c r="S18" s="337"/>
      <c r="T18" s="337"/>
      <c r="U18" s="337"/>
      <c r="V18" s="337"/>
      <c r="W18" s="337"/>
      <c r="X18" s="337"/>
      <c r="Y18" s="36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396"/>
      <c r="C19" s="402"/>
      <c r="D19" s="407"/>
      <c r="E19" s="688" t="s">
        <v>324</v>
      </c>
      <c r="F19" s="688"/>
      <c r="G19" s="688"/>
      <c r="H19" s="300"/>
      <c r="I19" s="338"/>
      <c r="J19" s="338"/>
      <c r="K19" s="338"/>
      <c r="L19" s="338"/>
      <c r="M19" s="338"/>
      <c r="N19" s="338"/>
      <c r="O19" s="366"/>
      <c r="P19" s="338"/>
      <c r="Q19" s="337"/>
      <c r="R19" s="337"/>
      <c r="S19" s="337"/>
      <c r="T19" s="337"/>
      <c r="U19" s="337"/>
      <c r="V19" s="337"/>
      <c r="W19" s="337"/>
      <c r="X19" s="337"/>
      <c r="Y19" s="36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396"/>
      <c r="C20" s="402"/>
      <c r="D20" s="407"/>
      <c r="E20" s="688" t="s">
        <v>290</v>
      </c>
      <c r="F20" s="688"/>
      <c r="G20" s="688"/>
      <c r="H20" s="300"/>
      <c r="I20" s="338"/>
      <c r="J20" s="338"/>
      <c r="K20" s="338"/>
      <c r="L20" s="338"/>
      <c r="M20" s="338"/>
      <c r="N20" s="338"/>
      <c r="O20" s="366"/>
      <c r="P20" s="338"/>
      <c r="Q20" s="337"/>
      <c r="R20" s="337"/>
      <c r="S20" s="337"/>
      <c r="T20" s="337"/>
      <c r="U20" s="337"/>
      <c r="V20" s="337"/>
      <c r="W20" s="337"/>
      <c r="X20" s="337"/>
      <c r="Y20" s="36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1"/>
      <c r="C21" s="684" t="s">
        <v>291</v>
      </c>
      <c r="D21" s="685"/>
      <c r="E21" s="685"/>
      <c r="F21" s="685"/>
      <c r="G21" s="686"/>
      <c r="H21" s="362"/>
      <c r="I21" s="339"/>
      <c r="J21" s="339"/>
      <c r="K21" s="339"/>
      <c r="L21" s="339"/>
      <c r="M21" s="339"/>
      <c r="N21" s="339"/>
      <c r="O21" s="363"/>
      <c r="P21" s="339"/>
      <c r="Q21" s="364"/>
      <c r="R21" s="364"/>
      <c r="S21" s="364"/>
      <c r="T21" s="364"/>
      <c r="U21" s="364"/>
      <c r="V21" s="364"/>
      <c r="W21" s="364"/>
      <c r="X21" s="364"/>
      <c r="Y21" s="365"/>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687" t="s">
        <v>540</v>
      </c>
      <c r="C24" s="687"/>
      <c r="D24" s="687"/>
      <c r="E24" s="687"/>
      <c r="F24" s="687"/>
      <c r="G24" s="687"/>
      <c r="H24" s="687"/>
      <c r="I24" s="687"/>
      <c r="J24" s="687"/>
      <c r="K24" s="687"/>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397" t="s">
        <v>228</v>
      </c>
      <c r="C25" s="50" t="s">
        <v>541</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397"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397"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B4:G4"/>
    <mergeCell ref="Y4:Y5"/>
    <mergeCell ref="B5:G5"/>
    <mergeCell ref="B6:G6"/>
    <mergeCell ref="C7:G7"/>
    <mergeCell ref="D8:G8"/>
    <mergeCell ref="D9:G9"/>
    <mergeCell ref="E10:G10"/>
    <mergeCell ref="E11:G11"/>
    <mergeCell ref="C12:G12"/>
    <mergeCell ref="C13:G13"/>
    <mergeCell ref="D14:G14"/>
    <mergeCell ref="C21:G21"/>
    <mergeCell ref="B24:K24"/>
    <mergeCell ref="E15:G15"/>
    <mergeCell ref="E16:G16"/>
    <mergeCell ref="E17:G17"/>
    <mergeCell ref="D18:G18"/>
    <mergeCell ref="E19:G19"/>
    <mergeCell ref="E20:G20"/>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zoomScale="85" zoomScaleNormal="85" zoomScalePageLayoutView="0" workbookViewId="0" topLeftCell="A1">
      <selection activeCell="W72" sqref="W72"/>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542</v>
      </c>
      <c r="E1" s="52"/>
      <c r="W1" s="166" t="s">
        <v>113</v>
      </c>
      <c r="X1" s="167"/>
    </row>
    <row r="2" spans="1:24" ht="14.25">
      <c r="A2" s="21"/>
      <c r="E2" s="52"/>
      <c r="G2" s="411"/>
      <c r="H2" s="411"/>
      <c r="I2" s="411"/>
      <c r="J2" s="411"/>
      <c r="K2" s="411"/>
      <c r="L2" s="411"/>
      <c r="M2" s="411"/>
      <c r="N2" s="411"/>
      <c r="O2" s="411"/>
      <c r="P2" s="411"/>
      <c r="Q2" s="411"/>
      <c r="R2" s="411"/>
      <c r="S2" s="411"/>
      <c r="T2" s="411"/>
      <c r="U2" s="411"/>
      <c r="V2" s="411"/>
      <c r="W2" s="411"/>
      <c r="X2" s="411"/>
    </row>
    <row r="3" spans="1:24" s="54" customFormat="1" ht="17.25" customHeight="1" thickBot="1">
      <c r="A3" s="53"/>
      <c r="O3" s="152"/>
      <c r="P3" s="152"/>
      <c r="Q3" s="152"/>
      <c r="R3" s="152"/>
      <c r="S3" s="152"/>
      <c r="T3" s="152"/>
      <c r="U3" s="152"/>
      <c r="X3" s="170" t="s">
        <v>280</v>
      </c>
    </row>
    <row r="4" spans="2:24" ht="15.75" customHeight="1">
      <c r="B4" s="706" t="s">
        <v>92</v>
      </c>
      <c r="C4" s="707"/>
      <c r="D4" s="707"/>
      <c r="E4" s="707"/>
      <c r="F4" s="707"/>
      <c r="G4" s="706">
        <v>-1</v>
      </c>
      <c r="H4" s="708"/>
      <c r="I4" s="721">
        <v>1</v>
      </c>
      <c r="J4" s="722"/>
      <c r="K4" s="722"/>
      <c r="L4" s="722"/>
      <c r="M4" s="721">
        <v>2</v>
      </c>
      <c r="N4" s="722"/>
      <c r="O4" s="722"/>
      <c r="P4" s="752"/>
      <c r="Q4" s="722">
        <v>3</v>
      </c>
      <c r="R4" s="722"/>
      <c r="S4" s="722"/>
      <c r="T4" s="722"/>
      <c r="U4" s="721">
        <v>4</v>
      </c>
      <c r="V4" s="722"/>
      <c r="W4" s="722"/>
      <c r="X4" s="723"/>
    </row>
    <row r="5" spans="2:24" ht="15.75" customHeight="1">
      <c r="B5" s="747" t="s">
        <v>16</v>
      </c>
      <c r="C5" s="748"/>
      <c r="D5" s="748"/>
      <c r="E5" s="748"/>
      <c r="F5" s="748"/>
      <c r="G5" s="747" t="str">
        <f>'I-3-1　市の支払う対価（年度別）'!H5</f>
        <v>令和５年度</v>
      </c>
      <c r="H5" s="755"/>
      <c r="I5" s="756" t="str">
        <f>'I-3-1　市の支払う対価（年度別）'!I5</f>
        <v>令和６年度</v>
      </c>
      <c r="J5" s="757"/>
      <c r="K5" s="757"/>
      <c r="L5" s="757"/>
      <c r="M5" s="756" t="str">
        <f>'I-3-1　市の支払う対価（年度別）'!J5</f>
        <v>令和７年度</v>
      </c>
      <c r="N5" s="757"/>
      <c r="O5" s="757"/>
      <c r="P5" s="758"/>
      <c r="Q5" s="756" t="str">
        <f>'I-3-1　市の支払う対価（年度別）'!K5</f>
        <v>令和８年度</v>
      </c>
      <c r="R5" s="757"/>
      <c r="S5" s="757"/>
      <c r="T5" s="758"/>
      <c r="U5" s="756" t="str">
        <f>'I-3-1　市の支払う対価（年度別）'!L5</f>
        <v>令和９年度</v>
      </c>
      <c r="V5" s="757"/>
      <c r="W5" s="757"/>
      <c r="X5" s="757"/>
    </row>
    <row r="6" spans="2:24" ht="15.75" customHeight="1" thickBot="1">
      <c r="B6" s="711" t="s">
        <v>114</v>
      </c>
      <c r="C6" s="712"/>
      <c r="D6" s="712"/>
      <c r="E6" s="712"/>
      <c r="F6" s="712"/>
      <c r="G6" s="320" t="s">
        <v>116</v>
      </c>
      <c r="H6" s="321" t="s">
        <v>117</v>
      </c>
      <c r="I6" s="147" t="s">
        <v>118</v>
      </c>
      <c r="J6" s="146" t="s">
        <v>115</v>
      </c>
      <c r="K6" s="146" t="s">
        <v>116</v>
      </c>
      <c r="L6" s="412" t="s">
        <v>117</v>
      </c>
      <c r="M6" s="147" t="s">
        <v>118</v>
      </c>
      <c r="N6" s="146" t="s">
        <v>115</v>
      </c>
      <c r="O6" s="146" t="s">
        <v>116</v>
      </c>
      <c r="P6" s="148" t="s">
        <v>117</v>
      </c>
      <c r="Q6" s="414" t="s">
        <v>118</v>
      </c>
      <c r="R6" s="146" t="s">
        <v>115</v>
      </c>
      <c r="S6" s="146" t="s">
        <v>116</v>
      </c>
      <c r="T6" s="412" t="s">
        <v>117</v>
      </c>
      <c r="U6" s="147" t="s">
        <v>118</v>
      </c>
      <c r="V6" s="146" t="s">
        <v>115</v>
      </c>
      <c r="W6" s="146" t="s">
        <v>116</v>
      </c>
      <c r="X6" s="301" t="s">
        <v>117</v>
      </c>
    </row>
    <row r="7" spans="2:24" ht="15.75" customHeight="1">
      <c r="B7" s="731" t="s">
        <v>226</v>
      </c>
      <c r="C7" s="732"/>
      <c r="D7" s="732"/>
      <c r="E7" s="737" t="s">
        <v>224</v>
      </c>
      <c r="F7" s="738"/>
      <c r="G7" s="392"/>
      <c r="H7" s="393"/>
      <c r="I7" s="389" t="s">
        <v>544</v>
      </c>
      <c r="J7" s="390" t="s">
        <v>223</v>
      </c>
      <c r="K7" s="390" t="s">
        <v>225</v>
      </c>
      <c r="L7" s="391" t="s">
        <v>545</v>
      </c>
      <c r="M7" s="389" t="s">
        <v>544</v>
      </c>
      <c r="N7" s="390" t="s">
        <v>223</v>
      </c>
      <c r="O7" s="390" t="s">
        <v>225</v>
      </c>
      <c r="P7" s="391" t="s">
        <v>545</v>
      </c>
      <c r="Q7" s="415" t="s">
        <v>546</v>
      </c>
      <c r="R7" s="390" t="s">
        <v>223</v>
      </c>
      <c r="S7" s="390" t="s">
        <v>225</v>
      </c>
      <c r="T7" s="413" t="s">
        <v>543</v>
      </c>
      <c r="U7" s="389" t="s">
        <v>546</v>
      </c>
      <c r="V7" s="390" t="s">
        <v>223</v>
      </c>
      <c r="W7" s="390" t="s">
        <v>225</v>
      </c>
      <c r="X7" s="410" t="s">
        <v>543</v>
      </c>
    </row>
    <row r="8" spans="2:24" ht="15.75" customHeight="1">
      <c r="B8" s="733"/>
      <c r="C8" s="734"/>
      <c r="D8" s="734"/>
      <c r="E8" s="753" t="s">
        <v>323</v>
      </c>
      <c r="F8" s="754"/>
      <c r="G8" s="386"/>
      <c r="H8" s="387"/>
      <c r="I8" s="388"/>
      <c r="J8" s="540">
        <v>428889</v>
      </c>
      <c r="K8" s="540">
        <v>290059</v>
      </c>
      <c r="L8" s="541">
        <v>457538</v>
      </c>
      <c r="M8" s="542">
        <v>383990</v>
      </c>
      <c r="N8" s="540">
        <v>420045</v>
      </c>
      <c r="O8" s="540">
        <v>284087</v>
      </c>
      <c r="P8" s="543">
        <v>448114</v>
      </c>
      <c r="Q8" s="544">
        <v>376078</v>
      </c>
      <c r="R8" s="540">
        <v>407232</v>
      </c>
      <c r="S8" s="540">
        <v>275550</v>
      </c>
      <c r="T8" s="541">
        <v>434595</v>
      </c>
      <c r="U8" s="542">
        <v>364692</v>
      </c>
      <c r="V8" s="540">
        <v>406263</v>
      </c>
      <c r="W8" s="540">
        <v>274885</v>
      </c>
      <c r="X8" s="545">
        <v>433550</v>
      </c>
    </row>
    <row r="9" spans="2:24" ht="15.75" customHeight="1" thickBot="1">
      <c r="B9" s="735"/>
      <c r="C9" s="736"/>
      <c r="D9" s="736"/>
      <c r="E9" s="741" t="s">
        <v>278</v>
      </c>
      <c r="F9" s="742"/>
      <c r="G9" s="430"/>
      <c r="H9" s="431"/>
      <c r="I9" s="432"/>
      <c r="J9" s="546">
        <f>90*54</f>
        <v>4860</v>
      </c>
      <c r="K9" s="546">
        <f>90*36</f>
        <v>3240</v>
      </c>
      <c r="L9" s="547">
        <f>90*57</f>
        <v>5130</v>
      </c>
      <c r="M9" s="548">
        <f>90*48</f>
        <v>4320</v>
      </c>
      <c r="N9" s="546">
        <f>90*54</f>
        <v>4860</v>
      </c>
      <c r="O9" s="546">
        <f>90*36</f>
        <v>3240</v>
      </c>
      <c r="P9" s="547">
        <f>90*57</f>
        <v>5130</v>
      </c>
      <c r="Q9" s="548">
        <f>90*48</f>
        <v>4320</v>
      </c>
      <c r="R9" s="546">
        <f>90*54</f>
        <v>4860</v>
      </c>
      <c r="S9" s="546">
        <f>90*36</f>
        <v>3240</v>
      </c>
      <c r="T9" s="547">
        <f>90*57</f>
        <v>5130</v>
      </c>
      <c r="U9" s="548">
        <f>90*48</f>
        <v>4320</v>
      </c>
      <c r="V9" s="546">
        <v>4860</v>
      </c>
      <c r="W9" s="546">
        <v>3240</v>
      </c>
      <c r="X9" s="551">
        <v>5130</v>
      </c>
    </row>
    <row r="10" spans="2:48" ht="15.75" customHeight="1">
      <c r="B10" s="714" t="s">
        <v>293</v>
      </c>
      <c r="C10" s="715"/>
      <c r="D10" s="715"/>
      <c r="E10" s="715"/>
      <c r="F10" s="716"/>
      <c r="G10" s="330"/>
      <c r="H10" s="331"/>
      <c r="I10" s="429"/>
      <c r="J10" s="333"/>
      <c r="K10" s="333"/>
      <c r="L10" s="334"/>
      <c r="M10" s="429"/>
      <c r="N10" s="333"/>
      <c r="O10" s="333"/>
      <c r="P10" s="334"/>
      <c r="Q10" s="429"/>
      <c r="R10" s="333"/>
      <c r="S10" s="333"/>
      <c r="T10" s="334"/>
      <c r="U10" s="429"/>
      <c r="V10" s="333"/>
      <c r="W10" s="333"/>
      <c r="X10" s="335"/>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396"/>
      <c r="C11" s="692" t="s">
        <v>282</v>
      </c>
      <c r="D11" s="693"/>
      <c r="E11" s="693"/>
      <c r="F11" s="694"/>
      <c r="G11" s="322"/>
      <c r="H11" s="323"/>
      <c r="I11" s="333"/>
      <c r="J11" s="333"/>
      <c r="K11" s="333"/>
      <c r="L11" s="334"/>
      <c r="M11" s="336"/>
      <c r="N11" s="333"/>
      <c r="O11" s="333"/>
      <c r="P11" s="334"/>
      <c r="Q11" s="336"/>
      <c r="R11" s="333"/>
      <c r="S11" s="333"/>
      <c r="T11" s="334"/>
      <c r="U11" s="336"/>
      <c r="V11" s="333"/>
      <c r="W11" s="333"/>
      <c r="X11" s="335"/>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396"/>
      <c r="C12" s="398"/>
      <c r="D12" s="717" t="s">
        <v>603</v>
      </c>
      <c r="E12" s="717"/>
      <c r="F12" s="717"/>
      <c r="G12" s="324"/>
      <c r="H12" s="325"/>
      <c r="I12" s="333"/>
      <c r="J12" s="319"/>
      <c r="K12" s="319"/>
      <c r="L12" s="319"/>
      <c r="M12" s="298"/>
      <c r="N12" s="318"/>
      <c r="O12" s="318"/>
      <c r="P12" s="319"/>
      <c r="Q12" s="298"/>
      <c r="R12" s="318"/>
      <c r="S12" s="318"/>
      <c r="T12" s="319"/>
      <c r="U12" s="298"/>
      <c r="V12" s="318"/>
      <c r="W12" s="318"/>
      <c r="X12" s="327"/>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396"/>
      <c r="C13" s="398"/>
      <c r="D13" s="692" t="s">
        <v>604</v>
      </c>
      <c r="E13" s="693"/>
      <c r="F13" s="694"/>
      <c r="G13" s="324"/>
      <c r="H13" s="325"/>
      <c r="I13" s="333"/>
      <c r="J13" s="333"/>
      <c r="K13" s="333"/>
      <c r="L13" s="334"/>
      <c r="M13" s="336"/>
      <c r="N13" s="333"/>
      <c r="O13" s="333"/>
      <c r="P13" s="334"/>
      <c r="Q13" s="336"/>
      <c r="R13" s="333"/>
      <c r="S13" s="333"/>
      <c r="T13" s="334"/>
      <c r="U13" s="336"/>
      <c r="V13" s="333"/>
      <c r="W13" s="333"/>
      <c r="X13" s="335"/>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396"/>
      <c r="C14" s="398"/>
      <c r="D14" s="398"/>
      <c r="E14" s="698" t="s">
        <v>104</v>
      </c>
      <c r="F14" s="700"/>
      <c r="G14" s="324"/>
      <c r="H14" s="325"/>
      <c r="I14" s="333"/>
      <c r="J14" s="333"/>
      <c r="K14" s="333"/>
      <c r="L14" s="334"/>
      <c r="M14" s="336"/>
      <c r="N14" s="333"/>
      <c r="O14" s="333"/>
      <c r="P14" s="334"/>
      <c r="Q14" s="336"/>
      <c r="R14" s="333"/>
      <c r="S14" s="333"/>
      <c r="T14" s="334"/>
      <c r="U14" s="336"/>
      <c r="V14" s="333"/>
      <c r="W14" s="333"/>
      <c r="X14" s="335"/>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396"/>
      <c r="C15" s="399"/>
      <c r="D15" s="399"/>
      <c r="E15" s="698" t="s">
        <v>105</v>
      </c>
      <c r="F15" s="700"/>
      <c r="G15" s="324"/>
      <c r="H15" s="325"/>
      <c r="I15" s="333"/>
      <c r="J15" s="333"/>
      <c r="K15" s="333"/>
      <c r="L15" s="334"/>
      <c r="M15" s="336"/>
      <c r="N15" s="333"/>
      <c r="O15" s="333"/>
      <c r="P15" s="334"/>
      <c r="Q15" s="336"/>
      <c r="R15" s="333"/>
      <c r="S15" s="333"/>
      <c r="T15" s="334"/>
      <c r="U15" s="336"/>
      <c r="V15" s="333"/>
      <c r="W15" s="333"/>
      <c r="X15" s="335"/>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396"/>
      <c r="C16" s="728" t="s">
        <v>600</v>
      </c>
      <c r="D16" s="729"/>
      <c r="E16" s="729"/>
      <c r="F16" s="730"/>
      <c r="G16" s="324"/>
      <c r="H16" s="326"/>
      <c r="I16" s="333"/>
      <c r="J16" s="319"/>
      <c r="K16" s="319"/>
      <c r="L16" s="319"/>
      <c r="M16" s="298"/>
      <c r="N16" s="318"/>
      <c r="O16" s="318"/>
      <c r="P16" s="319"/>
      <c r="Q16" s="298"/>
      <c r="R16" s="318"/>
      <c r="S16" s="318"/>
      <c r="T16" s="319"/>
      <c r="U16" s="298"/>
      <c r="V16" s="318"/>
      <c r="W16" s="318"/>
      <c r="X16" s="327"/>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396"/>
      <c r="C17" s="692" t="s">
        <v>289</v>
      </c>
      <c r="D17" s="693"/>
      <c r="E17" s="693"/>
      <c r="F17" s="694"/>
      <c r="G17" s="322"/>
      <c r="H17" s="323"/>
      <c r="I17" s="538"/>
      <c r="J17" s="333"/>
      <c r="K17" s="333"/>
      <c r="L17" s="334"/>
      <c r="M17" s="336"/>
      <c r="N17" s="333"/>
      <c r="O17" s="333"/>
      <c r="P17" s="334"/>
      <c r="Q17" s="336"/>
      <c r="R17" s="333"/>
      <c r="S17" s="333"/>
      <c r="T17" s="334"/>
      <c r="U17" s="336"/>
      <c r="V17" s="333"/>
      <c r="W17" s="333"/>
      <c r="X17" s="335"/>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396"/>
      <c r="C18" s="398"/>
      <c r="D18" s="692" t="s">
        <v>601</v>
      </c>
      <c r="E18" s="693"/>
      <c r="F18" s="694"/>
      <c r="G18" s="322"/>
      <c r="H18" s="323"/>
      <c r="I18" s="538"/>
      <c r="J18" s="337"/>
      <c r="K18" s="337"/>
      <c r="L18" s="342"/>
      <c r="M18" s="336"/>
      <c r="N18" s="337"/>
      <c r="O18" s="337"/>
      <c r="P18" s="342"/>
      <c r="Q18" s="336"/>
      <c r="R18" s="337"/>
      <c r="S18" s="337"/>
      <c r="T18" s="342"/>
      <c r="U18" s="336"/>
      <c r="V18" s="337"/>
      <c r="W18" s="337"/>
      <c r="X18" s="343"/>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396"/>
      <c r="C19" s="398"/>
      <c r="D19" s="398"/>
      <c r="E19" s="717" t="s">
        <v>119</v>
      </c>
      <c r="F19" s="717"/>
      <c r="G19" s="322"/>
      <c r="H19" s="323"/>
      <c r="I19" s="539"/>
      <c r="J19" s="338"/>
      <c r="K19" s="338"/>
      <c r="L19" s="344"/>
      <c r="M19" s="336"/>
      <c r="N19" s="338"/>
      <c r="O19" s="338"/>
      <c r="P19" s="344"/>
      <c r="Q19" s="336"/>
      <c r="R19" s="338"/>
      <c r="S19" s="338"/>
      <c r="T19" s="344"/>
      <c r="U19" s="336"/>
      <c r="V19" s="338"/>
      <c r="W19" s="338"/>
      <c r="X19" s="345"/>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396"/>
      <c r="C20" s="398"/>
      <c r="D20" s="398"/>
      <c r="E20" s="717" t="s">
        <v>120</v>
      </c>
      <c r="F20" s="717"/>
      <c r="G20" s="322"/>
      <c r="H20" s="323"/>
      <c r="I20" s="539"/>
      <c r="J20" s="338"/>
      <c r="K20" s="338"/>
      <c r="L20" s="344"/>
      <c r="M20" s="336"/>
      <c r="N20" s="338"/>
      <c r="O20" s="338"/>
      <c r="P20" s="344"/>
      <c r="Q20" s="336"/>
      <c r="R20" s="338"/>
      <c r="S20" s="338"/>
      <c r="T20" s="344"/>
      <c r="U20" s="336"/>
      <c r="V20" s="338"/>
      <c r="W20" s="338"/>
      <c r="X20" s="345"/>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396"/>
      <c r="C21" s="398"/>
      <c r="D21" s="399"/>
      <c r="E21" s="717" t="s">
        <v>200</v>
      </c>
      <c r="F21" s="717"/>
      <c r="G21" s="328"/>
      <c r="H21" s="329"/>
      <c r="I21" s="539"/>
      <c r="J21" s="338"/>
      <c r="K21" s="338"/>
      <c r="L21" s="344"/>
      <c r="M21" s="341"/>
      <c r="N21" s="338"/>
      <c r="O21" s="338"/>
      <c r="P21" s="344"/>
      <c r="Q21" s="341"/>
      <c r="R21" s="338"/>
      <c r="S21" s="338"/>
      <c r="T21" s="344"/>
      <c r="U21" s="341"/>
      <c r="V21" s="338"/>
      <c r="W21" s="338"/>
      <c r="X21" s="345"/>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396"/>
      <c r="C22" s="400"/>
      <c r="D22" s="692" t="s">
        <v>602</v>
      </c>
      <c r="E22" s="693"/>
      <c r="F22" s="727"/>
      <c r="G22" s="322"/>
      <c r="H22" s="323"/>
      <c r="I22" s="539"/>
      <c r="J22" s="338"/>
      <c r="K22" s="338"/>
      <c r="L22" s="344"/>
      <c r="M22" s="336"/>
      <c r="N22" s="338"/>
      <c r="O22" s="338"/>
      <c r="P22" s="344"/>
      <c r="Q22" s="336"/>
      <c r="R22" s="338"/>
      <c r="S22" s="338"/>
      <c r="T22" s="344"/>
      <c r="U22" s="336"/>
      <c r="V22" s="338"/>
      <c r="W22" s="338"/>
      <c r="X22" s="345"/>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396"/>
      <c r="C23" s="398"/>
      <c r="D23" s="400"/>
      <c r="E23" s="717" t="s">
        <v>324</v>
      </c>
      <c r="F23" s="717"/>
      <c r="G23" s="322"/>
      <c r="H23" s="323"/>
      <c r="I23" s="539"/>
      <c r="J23" s="338"/>
      <c r="K23" s="338"/>
      <c r="L23" s="344"/>
      <c r="M23" s="336"/>
      <c r="N23" s="338"/>
      <c r="O23" s="338"/>
      <c r="P23" s="344"/>
      <c r="Q23" s="336"/>
      <c r="R23" s="338"/>
      <c r="S23" s="338"/>
      <c r="T23" s="344"/>
      <c r="U23" s="336"/>
      <c r="V23" s="338"/>
      <c r="W23" s="338"/>
      <c r="X23" s="345"/>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396"/>
      <c r="C24" s="398"/>
      <c r="D24" s="400"/>
      <c r="E24" s="717" t="s">
        <v>309</v>
      </c>
      <c r="F24" s="717"/>
      <c r="G24" s="322"/>
      <c r="H24" s="323"/>
      <c r="I24" s="539"/>
      <c r="J24" s="338"/>
      <c r="K24" s="338"/>
      <c r="L24" s="344"/>
      <c r="M24" s="336"/>
      <c r="N24" s="338"/>
      <c r="O24" s="338"/>
      <c r="P24" s="344"/>
      <c r="Q24" s="336"/>
      <c r="R24" s="338"/>
      <c r="S24" s="338"/>
      <c r="T24" s="344"/>
      <c r="U24" s="336"/>
      <c r="V24" s="338"/>
      <c r="W24" s="338"/>
      <c r="X24" s="345"/>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1"/>
      <c r="C25" s="718" t="s">
        <v>291</v>
      </c>
      <c r="D25" s="719"/>
      <c r="E25" s="719"/>
      <c r="F25" s="719"/>
      <c r="G25" s="346"/>
      <c r="H25" s="347"/>
      <c r="I25" s="348"/>
      <c r="J25" s="339"/>
      <c r="K25" s="339"/>
      <c r="L25" s="347"/>
      <c r="M25" s="348"/>
      <c r="N25" s="339"/>
      <c r="O25" s="339"/>
      <c r="P25" s="347"/>
      <c r="Q25" s="348"/>
      <c r="R25" s="339"/>
      <c r="S25" s="339"/>
      <c r="T25" s="347"/>
      <c r="U25" s="348"/>
      <c r="V25" s="339"/>
      <c r="W25" s="339"/>
      <c r="X25" s="349"/>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706" t="s">
        <v>92</v>
      </c>
      <c r="C27" s="707"/>
      <c r="D27" s="707"/>
      <c r="E27" s="707"/>
      <c r="F27" s="707"/>
      <c r="G27" s="743">
        <v>5</v>
      </c>
      <c r="H27" s="722"/>
      <c r="I27" s="722"/>
      <c r="J27" s="722"/>
      <c r="K27" s="721">
        <v>6</v>
      </c>
      <c r="L27" s="722"/>
      <c r="M27" s="722"/>
      <c r="N27" s="752"/>
      <c r="O27" s="722">
        <v>7</v>
      </c>
      <c r="P27" s="722"/>
      <c r="Q27" s="722"/>
      <c r="R27" s="722"/>
      <c r="S27" s="721">
        <v>8</v>
      </c>
      <c r="T27" s="722"/>
      <c r="U27" s="722"/>
      <c r="V27" s="723"/>
    </row>
    <row r="28" spans="2:22" ht="15.75" customHeight="1">
      <c r="B28" s="747" t="s">
        <v>16</v>
      </c>
      <c r="C28" s="748"/>
      <c r="D28" s="748"/>
      <c r="E28" s="748"/>
      <c r="F28" s="748"/>
      <c r="G28" s="749" t="str">
        <f>'I-3-1　市の支払う対価（年度別）'!M5</f>
        <v>令和１０年度</v>
      </c>
      <c r="H28" s="750"/>
      <c r="I28" s="750"/>
      <c r="J28" s="750"/>
      <c r="K28" s="750" t="str">
        <f>'I-3-1　市の支払う対価（年度別）'!N5</f>
        <v>令和１１年度</v>
      </c>
      <c r="L28" s="750"/>
      <c r="M28" s="750"/>
      <c r="N28" s="750"/>
      <c r="O28" s="750" t="str">
        <f>'I-3-1　市の支払う対価（年度別）'!O5</f>
        <v>令和１２年度</v>
      </c>
      <c r="P28" s="750"/>
      <c r="Q28" s="750"/>
      <c r="R28" s="750"/>
      <c r="S28" s="750" t="str">
        <f>'I-3-1　市の支払う対価（年度別）'!P5</f>
        <v>令和１３年度</v>
      </c>
      <c r="T28" s="750"/>
      <c r="U28" s="750"/>
      <c r="V28" s="751"/>
    </row>
    <row r="29" spans="2:22" ht="15.75" customHeight="1" thickBot="1">
      <c r="B29" s="711" t="s">
        <v>114</v>
      </c>
      <c r="C29" s="712"/>
      <c r="D29" s="712"/>
      <c r="E29" s="712"/>
      <c r="F29" s="712"/>
      <c r="G29" s="145" t="s">
        <v>118</v>
      </c>
      <c r="H29" s="146" t="s">
        <v>115</v>
      </c>
      <c r="I29" s="146" t="s">
        <v>116</v>
      </c>
      <c r="J29" s="412" t="s">
        <v>117</v>
      </c>
      <c r="K29" s="147" t="s">
        <v>118</v>
      </c>
      <c r="L29" s="146" t="s">
        <v>115</v>
      </c>
      <c r="M29" s="146" t="s">
        <v>116</v>
      </c>
      <c r="N29" s="148" t="s">
        <v>117</v>
      </c>
      <c r="O29" s="414" t="s">
        <v>118</v>
      </c>
      <c r="P29" s="146" t="s">
        <v>115</v>
      </c>
      <c r="Q29" s="146" t="s">
        <v>116</v>
      </c>
      <c r="R29" s="412" t="s">
        <v>117</v>
      </c>
      <c r="S29" s="147" t="s">
        <v>118</v>
      </c>
      <c r="T29" s="146" t="s">
        <v>115</v>
      </c>
      <c r="U29" s="146" t="s">
        <v>116</v>
      </c>
      <c r="V29" s="301" t="s">
        <v>117</v>
      </c>
    </row>
    <row r="30" spans="2:22" ht="15.75" customHeight="1">
      <c r="B30" s="731" t="s">
        <v>226</v>
      </c>
      <c r="C30" s="732"/>
      <c r="D30" s="732"/>
      <c r="E30" s="737" t="s">
        <v>224</v>
      </c>
      <c r="F30" s="738"/>
      <c r="G30" s="394" t="s">
        <v>221</v>
      </c>
      <c r="H30" s="390" t="s">
        <v>223</v>
      </c>
      <c r="I30" s="390" t="s">
        <v>225</v>
      </c>
      <c r="J30" s="413" t="s">
        <v>543</v>
      </c>
      <c r="K30" s="389" t="s">
        <v>546</v>
      </c>
      <c r="L30" s="390" t="s">
        <v>223</v>
      </c>
      <c r="M30" s="390" t="s">
        <v>225</v>
      </c>
      <c r="N30" s="391" t="s">
        <v>543</v>
      </c>
      <c r="O30" s="415" t="s">
        <v>546</v>
      </c>
      <c r="P30" s="390" t="s">
        <v>223</v>
      </c>
      <c r="Q30" s="390" t="s">
        <v>225</v>
      </c>
      <c r="R30" s="413" t="s">
        <v>543</v>
      </c>
      <c r="S30" s="389" t="s">
        <v>546</v>
      </c>
      <c r="T30" s="390" t="s">
        <v>223</v>
      </c>
      <c r="U30" s="390" t="s">
        <v>225</v>
      </c>
      <c r="V30" s="410" t="s">
        <v>545</v>
      </c>
    </row>
    <row r="31" spans="2:22" ht="15.75" customHeight="1">
      <c r="B31" s="733"/>
      <c r="C31" s="734"/>
      <c r="D31" s="734"/>
      <c r="E31" s="739" t="s">
        <v>323</v>
      </c>
      <c r="F31" s="740"/>
      <c r="G31" s="552">
        <v>363818</v>
      </c>
      <c r="H31" s="553">
        <v>410598</v>
      </c>
      <c r="I31" s="553">
        <v>277860</v>
      </c>
      <c r="J31" s="556">
        <v>438225</v>
      </c>
      <c r="K31" s="557">
        <v>367728</v>
      </c>
      <c r="L31" s="553">
        <v>411006</v>
      </c>
      <c r="M31" s="553">
        <v>278140</v>
      </c>
      <c r="N31" s="554">
        <v>438665</v>
      </c>
      <c r="O31" s="555">
        <v>368096</v>
      </c>
      <c r="P31" s="553">
        <v>404427</v>
      </c>
      <c r="Q31" s="553">
        <v>273625</v>
      </c>
      <c r="R31" s="577">
        <v>431570</v>
      </c>
      <c r="S31" s="562">
        <v>362162</v>
      </c>
      <c r="T31" s="559">
        <v>391575</v>
      </c>
      <c r="U31" s="559">
        <v>264805</v>
      </c>
      <c r="V31" s="578">
        <v>417710</v>
      </c>
    </row>
    <row r="32" spans="2:46" ht="15.75" customHeight="1" thickBot="1">
      <c r="B32" s="735"/>
      <c r="C32" s="736"/>
      <c r="D32" s="736"/>
      <c r="E32" s="741" t="s">
        <v>547</v>
      </c>
      <c r="F32" s="742"/>
      <c r="G32" s="548">
        <f>90*48</f>
        <v>4320</v>
      </c>
      <c r="H32" s="546">
        <f>90*54</f>
        <v>4860</v>
      </c>
      <c r="I32" s="546">
        <f>90*36</f>
        <v>3240</v>
      </c>
      <c r="J32" s="547">
        <f>90*57</f>
        <v>5130</v>
      </c>
      <c r="K32" s="548">
        <f>90*48</f>
        <v>4320</v>
      </c>
      <c r="L32" s="546">
        <f>90*54</f>
        <v>4860</v>
      </c>
      <c r="M32" s="546">
        <f>90*36</f>
        <v>3240</v>
      </c>
      <c r="N32" s="547">
        <f>90*57</f>
        <v>5130</v>
      </c>
      <c r="O32" s="558">
        <v>4320</v>
      </c>
      <c r="P32" s="546">
        <v>4860</v>
      </c>
      <c r="Q32" s="546">
        <v>3240</v>
      </c>
      <c r="R32" s="549">
        <v>5130</v>
      </c>
      <c r="S32" s="550">
        <f>90*48</f>
        <v>4320</v>
      </c>
      <c r="T32" s="546">
        <f>90*54</f>
        <v>4860</v>
      </c>
      <c r="U32" s="546">
        <f>90*36</f>
        <v>3240</v>
      </c>
      <c r="V32" s="551">
        <f>90*57</f>
        <v>5130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714" t="s">
        <v>293</v>
      </c>
      <c r="C33" s="715"/>
      <c r="D33" s="715"/>
      <c r="E33" s="715"/>
      <c r="F33" s="716"/>
      <c r="G33" s="350"/>
      <c r="H33" s="433"/>
      <c r="I33" s="433"/>
      <c r="J33" s="434"/>
      <c r="K33" s="332"/>
      <c r="L33" s="433"/>
      <c r="M33" s="433"/>
      <c r="N33" s="434"/>
      <c r="O33" s="332"/>
      <c r="P33" s="433"/>
      <c r="Q33" s="433"/>
      <c r="R33" s="434"/>
      <c r="S33" s="332"/>
      <c r="T33" s="433"/>
      <c r="U33" s="433"/>
      <c r="V33" s="435"/>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396"/>
      <c r="C34" s="692" t="s">
        <v>282</v>
      </c>
      <c r="D34" s="693"/>
      <c r="E34" s="693"/>
      <c r="F34" s="694"/>
      <c r="G34" s="351"/>
      <c r="H34" s="333"/>
      <c r="I34" s="333"/>
      <c r="J34" s="334"/>
      <c r="K34" s="336"/>
      <c r="L34" s="333"/>
      <c r="M34" s="333"/>
      <c r="N34" s="334"/>
      <c r="O34" s="336"/>
      <c r="P34" s="333"/>
      <c r="Q34" s="333"/>
      <c r="R34" s="334"/>
      <c r="S34" s="336"/>
      <c r="T34" s="333"/>
      <c r="U34" s="333"/>
      <c r="V34" s="335"/>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396"/>
      <c r="C35" s="398"/>
      <c r="D35" s="717" t="s">
        <v>605</v>
      </c>
      <c r="E35" s="717"/>
      <c r="F35" s="717"/>
      <c r="G35" s="322"/>
      <c r="H35" s="318"/>
      <c r="I35" s="318"/>
      <c r="J35" s="319"/>
      <c r="K35" s="298"/>
      <c r="L35" s="318"/>
      <c r="M35" s="318"/>
      <c r="N35" s="319"/>
      <c r="O35" s="298"/>
      <c r="P35" s="318"/>
      <c r="Q35" s="318"/>
      <c r="R35" s="319"/>
      <c r="S35" s="298"/>
      <c r="T35" s="318"/>
      <c r="U35" s="318"/>
      <c r="V35" s="327"/>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396"/>
      <c r="C36" s="398"/>
      <c r="D36" s="692" t="s">
        <v>604</v>
      </c>
      <c r="E36" s="693"/>
      <c r="F36" s="694"/>
      <c r="G36" s="351"/>
      <c r="H36" s="333"/>
      <c r="I36" s="333"/>
      <c r="J36" s="334"/>
      <c r="K36" s="336"/>
      <c r="L36" s="333"/>
      <c r="M36" s="333"/>
      <c r="N36" s="334"/>
      <c r="O36" s="336"/>
      <c r="P36" s="333"/>
      <c r="Q36" s="333"/>
      <c r="R36" s="334"/>
      <c r="S36" s="336"/>
      <c r="T36" s="333"/>
      <c r="U36" s="333"/>
      <c r="V36" s="335"/>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396"/>
      <c r="C37" s="398"/>
      <c r="D37" s="398"/>
      <c r="E37" s="698" t="s">
        <v>104</v>
      </c>
      <c r="F37" s="700"/>
      <c r="G37" s="351"/>
      <c r="H37" s="333"/>
      <c r="I37" s="333"/>
      <c r="J37" s="334"/>
      <c r="K37" s="336"/>
      <c r="L37" s="333"/>
      <c r="M37" s="333"/>
      <c r="N37" s="334"/>
      <c r="O37" s="336"/>
      <c r="P37" s="333"/>
      <c r="Q37" s="333"/>
      <c r="R37" s="334"/>
      <c r="S37" s="336"/>
      <c r="T37" s="333"/>
      <c r="U37" s="333"/>
      <c r="V37" s="335"/>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396"/>
      <c r="C38" s="399"/>
      <c r="D38" s="399"/>
      <c r="E38" s="698" t="s">
        <v>105</v>
      </c>
      <c r="F38" s="700"/>
      <c r="G38" s="351"/>
      <c r="H38" s="333"/>
      <c r="I38" s="333"/>
      <c r="J38" s="334"/>
      <c r="K38" s="336"/>
      <c r="L38" s="333"/>
      <c r="M38" s="333"/>
      <c r="N38" s="334"/>
      <c r="O38" s="336"/>
      <c r="P38" s="333"/>
      <c r="Q38" s="333"/>
      <c r="R38" s="334"/>
      <c r="S38" s="336"/>
      <c r="T38" s="333"/>
      <c r="U38" s="333"/>
      <c r="V38" s="335"/>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396"/>
      <c r="C39" s="728" t="s">
        <v>600</v>
      </c>
      <c r="D39" s="729"/>
      <c r="E39" s="729"/>
      <c r="F39" s="730"/>
      <c r="G39" s="322"/>
      <c r="H39" s="318"/>
      <c r="I39" s="318"/>
      <c r="J39" s="319"/>
      <c r="K39" s="298"/>
      <c r="L39" s="318"/>
      <c r="M39" s="318"/>
      <c r="N39" s="319"/>
      <c r="O39" s="298"/>
      <c r="P39" s="318"/>
      <c r="Q39" s="318"/>
      <c r="R39" s="319"/>
      <c r="S39" s="298"/>
      <c r="T39" s="318"/>
      <c r="U39" s="318"/>
      <c r="V39" s="327"/>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396"/>
      <c r="C40" s="692" t="s">
        <v>289</v>
      </c>
      <c r="D40" s="693"/>
      <c r="E40" s="693"/>
      <c r="F40" s="694"/>
      <c r="G40" s="351"/>
      <c r="H40" s="333"/>
      <c r="I40" s="333"/>
      <c r="J40" s="334"/>
      <c r="K40" s="336"/>
      <c r="L40" s="333"/>
      <c r="M40" s="333"/>
      <c r="N40" s="334"/>
      <c r="O40" s="336"/>
      <c r="P40" s="333"/>
      <c r="Q40" s="333"/>
      <c r="R40" s="334"/>
      <c r="S40" s="336"/>
      <c r="T40" s="333"/>
      <c r="U40" s="333"/>
      <c r="V40" s="335"/>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396"/>
      <c r="C41" s="398"/>
      <c r="D41" s="692" t="s">
        <v>601</v>
      </c>
      <c r="E41" s="693"/>
      <c r="F41" s="694"/>
      <c r="G41" s="351"/>
      <c r="H41" s="337"/>
      <c r="I41" s="337"/>
      <c r="J41" s="342"/>
      <c r="K41" s="336"/>
      <c r="L41" s="337"/>
      <c r="M41" s="337"/>
      <c r="N41" s="342"/>
      <c r="O41" s="336"/>
      <c r="P41" s="337"/>
      <c r="Q41" s="337"/>
      <c r="R41" s="342"/>
      <c r="S41" s="336"/>
      <c r="T41" s="337"/>
      <c r="U41" s="337"/>
      <c r="V41" s="343"/>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396"/>
      <c r="C42" s="398"/>
      <c r="D42" s="398"/>
      <c r="E42" s="717" t="s">
        <v>119</v>
      </c>
      <c r="F42" s="717"/>
      <c r="G42" s="351"/>
      <c r="H42" s="338"/>
      <c r="I42" s="338"/>
      <c r="J42" s="344"/>
      <c r="K42" s="336"/>
      <c r="L42" s="338"/>
      <c r="M42" s="338"/>
      <c r="N42" s="344"/>
      <c r="O42" s="336"/>
      <c r="P42" s="338"/>
      <c r="Q42" s="338"/>
      <c r="R42" s="344"/>
      <c r="S42" s="336"/>
      <c r="T42" s="338"/>
      <c r="U42" s="338"/>
      <c r="V42" s="345"/>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396"/>
      <c r="C43" s="398"/>
      <c r="D43" s="398"/>
      <c r="E43" s="717" t="s">
        <v>120</v>
      </c>
      <c r="F43" s="717"/>
      <c r="G43" s="351"/>
      <c r="H43" s="338"/>
      <c r="I43" s="338"/>
      <c r="J43" s="344"/>
      <c r="K43" s="336"/>
      <c r="L43" s="338"/>
      <c r="M43" s="338"/>
      <c r="N43" s="344"/>
      <c r="O43" s="336"/>
      <c r="P43" s="338"/>
      <c r="Q43" s="338"/>
      <c r="R43" s="344"/>
      <c r="S43" s="336"/>
      <c r="T43" s="338"/>
      <c r="U43" s="338"/>
      <c r="V43" s="345"/>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396"/>
      <c r="C44" s="398"/>
      <c r="D44" s="399"/>
      <c r="E44" s="717" t="s">
        <v>200</v>
      </c>
      <c r="F44" s="717"/>
      <c r="G44" s="340"/>
      <c r="H44" s="338"/>
      <c r="I44" s="338"/>
      <c r="J44" s="344"/>
      <c r="K44" s="341"/>
      <c r="L44" s="338"/>
      <c r="M44" s="338"/>
      <c r="N44" s="344"/>
      <c r="O44" s="341"/>
      <c r="P44" s="338"/>
      <c r="Q44" s="338"/>
      <c r="R44" s="344"/>
      <c r="S44" s="341"/>
      <c r="T44" s="338"/>
      <c r="U44" s="338"/>
      <c r="V44" s="345"/>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396"/>
      <c r="C45" s="400"/>
      <c r="D45" s="692" t="s">
        <v>602</v>
      </c>
      <c r="E45" s="693"/>
      <c r="F45" s="727"/>
      <c r="G45" s="351"/>
      <c r="H45" s="338"/>
      <c r="I45" s="338"/>
      <c r="J45" s="344"/>
      <c r="K45" s="336"/>
      <c r="L45" s="338"/>
      <c r="M45" s="338"/>
      <c r="N45" s="344"/>
      <c r="O45" s="336"/>
      <c r="P45" s="338"/>
      <c r="Q45" s="338"/>
      <c r="R45" s="344"/>
      <c r="S45" s="336"/>
      <c r="T45" s="338"/>
      <c r="U45" s="338"/>
      <c r="V45" s="345"/>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396"/>
      <c r="C46" s="398"/>
      <c r="D46" s="400"/>
      <c r="E46" s="717" t="s">
        <v>324</v>
      </c>
      <c r="F46" s="717"/>
      <c r="G46" s="351"/>
      <c r="H46" s="338"/>
      <c r="I46" s="338"/>
      <c r="J46" s="344"/>
      <c r="K46" s="336"/>
      <c r="L46" s="338"/>
      <c r="M46" s="338"/>
      <c r="N46" s="344"/>
      <c r="O46" s="336"/>
      <c r="P46" s="338"/>
      <c r="Q46" s="338"/>
      <c r="R46" s="344"/>
      <c r="S46" s="336"/>
      <c r="T46" s="338"/>
      <c r="U46" s="338"/>
      <c r="V46" s="345"/>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396"/>
      <c r="C47" s="398"/>
      <c r="D47" s="400"/>
      <c r="E47" s="717" t="s">
        <v>309</v>
      </c>
      <c r="F47" s="717"/>
      <c r="G47" s="351"/>
      <c r="H47" s="338"/>
      <c r="I47" s="338"/>
      <c r="J47" s="344"/>
      <c r="K47" s="336"/>
      <c r="L47" s="338"/>
      <c r="M47" s="338"/>
      <c r="N47" s="344"/>
      <c r="O47" s="336"/>
      <c r="P47" s="338"/>
      <c r="Q47" s="338"/>
      <c r="R47" s="344"/>
      <c r="S47" s="336"/>
      <c r="T47" s="338"/>
      <c r="U47" s="338"/>
      <c r="V47" s="345"/>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1"/>
      <c r="C48" s="718" t="s">
        <v>291</v>
      </c>
      <c r="D48" s="719"/>
      <c r="E48" s="719"/>
      <c r="F48" s="719"/>
      <c r="G48" s="346"/>
      <c r="H48" s="339"/>
      <c r="I48" s="339"/>
      <c r="J48" s="347"/>
      <c r="K48" s="348"/>
      <c r="L48" s="339"/>
      <c r="M48" s="339"/>
      <c r="N48" s="347"/>
      <c r="O48" s="348"/>
      <c r="P48" s="339"/>
      <c r="Q48" s="339"/>
      <c r="R48" s="347"/>
      <c r="S48" s="348"/>
      <c r="T48" s="339"/>
      <c r="U48" s="339"/>
      <c r="V48" s="349"/>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3"/>
      <c r="D49" s="293"/>
      <c r="E49" s="293"/>
      <c r="F49" s="293"/>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3"/>
      <c r="D50" s="293"/>
      <c r="E50" s="293"/>
      <c r="F50" s="293"/>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3"/>
      <c r="D51" s="293"/>
      <c r="E51" s="293"/>
      <c r="F51" s="293"/>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3"/>
      <c r="D52" s="293"/>
      <c r="E52" s="293"/>
      <c r="F52" s="293"/>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706" t="s">
        <v>92</v>
      </c>
      <c r="C53" s="707"/>
      <c r="D53" s="707"/>
      <c r="E53" s="707"/>
      <c r="F53" s="707"/>
      <c r="G53" s="743">
        <v>9</v>
      </c>
      <c r="H53" s="722"/>
      <c r="I53" s="722"/>
      <c r="J53" s="722"/>
      <c r="K53" s="721">
        <v>10</v>
      </c>
      <c r="L53" s="722"/>
      <c r="M53" s="722"/>
      <c r="N53" s="752"/>
      <c r="O53" s="722">
        <v>11</v>
      </c>
      <c r="P53" s="722"/>
      <c r="Q53" s="722"/>
      <c r="R53" s="722"/>
      <c r="S53" s="721">
        <v>12</v>
      </c>
      <c r="T53" s="722"/>
      <c r="U53" s="722"/>
      <c r="V53" s="723"/>
    </row>
    <row r="54" spans="2:22" ht="15.75" customHeight="1">
      <c r="B54" s="747" t="s">
        <v>16</v>
      </c>
      <c r="C54" s="748"/>
      <c r="D54" s="748"/>
      <c r="E54" s="748"/>
      <c r="F54" s="748"/>
      <c r="G54" s="749" t="str">
        <f>'I-3-1　市の支払う対価（年度別）'!Q5</f>
        <v>令和１４年度</v>
      </c>
      <c r="H54" s="750"/>
      <c r="I54" s="750"/>
      <c r="J54" s="750"/>
      <c r="K54" s="750" t="str">
        <f>'I-3-1　市の支払う対価（年度別）'!R5</f>
        <v>令和１５年度</v>
      </c>
      <c r="L54" s="750"/>
      <c r="M54" s="750"/>
      <c r="N54" s="750"/>
      <c r="O54" s="750" t="str">
        <f>'I-3-1　市の支払う対価（年度別）'!S5</f>
        <v>令和１６年度</v>
      </c>
      <c r="P54" s="750"/>
      <c r="Q54" s="750"/>
      <c r="R54" s="750"/>
      <c r="S54" s="750" t="str">
        <f>'I-3-1　市の支払う対価（年度別）'!T5</f>
        <v>令和１７年度</v>
      </c>
      <c r="T54" s="750"/>
      <c r="U54" s="750"/>
      <c r="V54" s="751"/>
    </row>
    <row r="55" spans="2:22" ht="15.75" customHeight="1" thickBot="1">
      <c r="B55" s="711" t="s">
        <v>114</v>
      </c>
      <c r="C55" s="712"/>
      <c r="D55" s="712"/>
      <c r="E55" s="712"/>
      <c r="F55" s="712"/>
      <c r="G55" s="145" t="s">
        <v>118</v>
      </c>
      <c r="H55" s="146" t="s">
        <v>115</v>
      </c>
      <c r="I55" s="146" t="s">
        <v>116</v>
      </c>
      <c r="J55" s="412" t="s">
        <v>117</v>
      </c>
      <c r="K55" s="147" t="s">
        <v>118</v>
      </c>
      <c r="L55" s="146" t="s">
        <v>115</v>
      </c>
      <c r="M55" s="146" t="s">
        <v>116</v>
      </c>
      <c r="N55" s="148" t="s">
        <v>117</v>
      </c>
      <c r="O55" s="414" t="s">
        <v>118</v>
      </c>
      <c r="P55" s="146" t="s">
        <v>115</v>
      </c>
      <c r="Q55" s="146" t="s">
        <v>116</v>
      </c>
      <c r="R55" s="412" t="s">
        <v>117</v>
      </c>
      <c r="S55" s="147" t="s">
        <v>118</v>
      </c>
      <c r="T55" s="146" t="s">
        <v>115</v>
      </c>
      <c r="U55" s="146" t="s">
        <v>116</v>
      </c>
      <c r="V55" s="301" t="s">
        <v>117</v>
      </c>
    </row>
    <row r="56" spans="2:22" ht="15.75" customHeight="1">
      <c r="B56" s="731" t="s">
        <v>226</v>
      </c>
      <c r="C56" s="732"/>
      <c r="D56" s="732"/>
      <c r="E56" s="737" t="s">
        <v>224</v>
      </c>
      <c r="F56" s="738"/>
      <c r="G56" s="394" t="s">
        <v>221</v>
      </c>
      <c r="H56" s="390" t="s">
        <v>223</v>
      </c>
      <c r="I56" s="390" t="s">
        <v>225</v>
      </c>
      <c r="J56" s="413" t="s">
        <v>543</v>
      </c>
      <c r="K56" s="389" t="s">
        <v>544</v>
      </c>
      <c r="L56" s="390" t="s">
        <v>223</v>
      </c>
      <c r="M56" s="390" t="s">
        <v>225</v>
      </c>
      <c r="N56" s="391" t="s">
        <v>222</v>
      </c>
      <c r="O56" s="415" t="s">
        <v>546</v>
      </c>
      <c r="P56" s="390" t="s">
        <v>223</v>
      </c>
      <c r="Q56" s="390" t="s">
        <v>225</v>
      </c>
      <c r="R56" s="413" t="s">
        <v>543</v>
      </c>
      <c r="S56" s="389" t="s">
        <v>221</v>
      </c>
      <c r="T56" s="390" t="s">
        <v>223</v>
      </c>
      <c r="U56" s="390" t="s">
        <v>225</v>
      </c>
      <c r="V56" s="410" t="s">
        <v>543</v>
      </c>
    </row>
    <row r="57" spans="2:22" ht="15.75" customHeight="1">
      <c r="B57" s="733"/>
      <c r="C57" s="734"/>
      <c r="D57" s="734"/>
      <c r="E57" s="739" t="s">
        <v>323</v>
      </c>
      <c r="F57" s="740"/>
      <c r="G57" s="560">
        <v>350570</v>
      </c>
      <c r="H57" s="559">
        <v>375510</v>
      </c>
      <c r="I57" s="559">
        <v>253780</v>
      </c>
      <c r="J57" s="561">
        <v>400385</v>
      </c>
      <c r="K57" s="562">
        <v>336080</v>
      </c>
      <c r="L57" s="559">
        <v>375510</v>
      </c>
      <c r="M57" s="559">
        <v>253780</v>
      </c>
      <c r="N57" s="561">
        <v>400385</v>
      </c>
      <c r="O57" s="562">
        <v>336080</v>
      </c>
      <c r="P57" s="559">
        <v>375510</v>
      </c>
      <c r="Q57" s="559">
        <v>253780</v>
      </c>
      <c r="R57" s="561">
        <v>400385</v>
      </c>
      <c r="S57" s="562">
        <v>336080</v>
      </c>
      <c r="T57" s="559">
        <v>375510</v>
      </c>
      <c r="U57" s="559">
        <v>253780</v>
      </c>
      <c r="V57" s="579">
        <v>400385</v>
      </c>
    </row>
    <row r="58" spans="2:22" ht="15.75" customHeight="1" thickBot="1">
      <c r="B58" s="735"/>
      <c r="C58" s="736"/>
      <c r="D58" s="736"/>
      <c r="E58" s="741" t="s">
        <v>547</v>
      </c>
      <c r="F58" s="742"/>
      <c r="G58" s="548">
        <f>90*48</f>
        <v>4320</v>
      </c>
      <c r="H58" s="546">
        <f>90*54</f>
        <v>4860</v>
      </c>
      <c r="I58" s="546">
        <f>90*36</f>
        <v>3240</v>
      </c>
      <c r="J58" s="547">
        <f>90*57</f>
        <v>5130</v>
      </c>
      <c r="K58" s="548">
        <f>90*48</f>
        <v>4320</v>
      </c>
      <c r="L58" s="546">
        <f>90*54</f>
        <v>4860</v>
      </c>
      <c r="M58" s="546">
        <f>90*36</f>
        <v>3240</v>
      </c>
      <c r="N58" s="547">
        <f>90*57</f>
        <v>5130</v>
      </c>
      <c r="O58" s="548">
        <f>90*48</f>
        <v>4320</v>
      </c>
      <c r="P58" s="546">
        <f>90*54</f>
        <v>4860</v>
      </c>
      <c r="Q58" s="546">
        <f>90*36</f>
        <v>3240</v>
      </c>
      <c r="R58" s="547">
        <f>90*57</f>
        <v>5130</v>
      </c>
      <c r="S58" s="558">
        <v>4320</v>
      </c>
      <c r="T58" s="546">
        <v>4860</v>
      </c>
      <c r="U58" s="546">
        <v>3240</v>
      </c>
      <c r="V58" s="551">
        <v>5130</v>
      </c>
    </row>
    <row r="59" spans="2:46" ht="15.75" customHeight="1">
      <c r="B59" s="714" t="s">
        <v>293</v>
      </c>
      <c r="C59" s="715"/>
      <c r="D59" s="715"/>
      <c r="E59" s="715"/>
      <c r="F59" s="716"/>
      <c r="G59" s="350"/>
      <c r="H59" s="433"/>
      <c r="I59" s="433"/>
      <c r="J59" s="434"/>
      <c r="K59" s="332"/>
      <c r="L59" s="433"/>
      <c r="M59" s="433"/>
      <c r="N59" s="434"/>
      <c r="O59" s="332"/>
      <c r="P59" s="433"/>
      <c r="Q59" s="433"/>
      <c r="R59" s="434"/>
      <c r="S59" s="332"/>
      <c r="T59" s="433"/>
      <c r="U59" s="433"/>
      <c r="V59" s="435"/>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396"/>
      <c r="C60" s="692" t="s">
        <v>282</v>
      </c>
      <c r="D60" s="693"/>
      <c r="E60" s="693"/>
      <c r="F60" s="694"/>
      <c r="G60" s="351"/>
      <c r="H60" s="333"/>
      <c r="I60" s="333"/>
      <c r="J60" s="334"/>
      <c r="K60" s="336"/>
      <c r="L60" s="333"/>
      <c r="M60" s="333"/>
      <c r="N60" s="334"/>
      <c r="O60" s="336"/>
      <c r="P60" s="333"/>
      <c r="Q60" s="333"/>
      <c r="R60" s="334"/>
      <c r="S60" s="336"/>
      <c r="T60" s="333"/>
      <c r="U60" s="333"/>
      <c r="V60" s="335"/>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396"/>
      <c r="C61" s="398"/>
      <c r="D61" s="717" t="s">
        <v>603</v>
      </c>
      <c r="E61" s="717"/>
      <c r="F61" s="717"/>
      <c r="G61" s="322"/>
      <c r="H61" s="318"/>
      <c r="I61" s="318"/>
      <c r="J61" s="319"/>
      <c r="K61" s="298"/>
      <c r="L61" s="318"/>
      <c r="M61" s="318"/>
      <c r="N61" s="319"/>
      <c r="O61" s="298"/>
      <c r="P61" s="318"/>
      <c r="Q61" s="318"/>
      <c r="R61" s="319"/>
      <c r="S61" s="298"/>
      <c r="T61" s="318"/>
      <c r="U61" s="318"/>
      <c r="V61" s="327"/>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396"/>
      <c r="C62" s="398"/>
      <c r="D62" s="692" t="s">
        <v>606</v>
      </c>
      <c r="E62" s="693"/>
      <c r="F62" s="694"/>
      <c r="G62" s="351"/>
      <c r="H62" s="333"/>
      <c r="I62" s="333"/>
      <c r="J62" s="334"/>
      <c r="K62" s="336"/>
      <c r="L62" s="333"/>
      <c r="M62" s="333"/>
      <c r="N62" s="334"/>
      <c r="O62" s="336"/>
      <c r="P62" s="333"/>
      <c r="Q62" s="333"/>
      <c r="R62" s="334"/>
      <c r="S62" s="336"/>
      <c r="T62" s="333"/>
      <c r="U62" s="333"/>
      <c r="V62" s="335"/>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396"/>
      <c r="C63" s="398"/>
      <c r="D63" s="398"/>
      <c r="E63" s="698" t="s">
        <v>104</v>
      </c>
      <c r="F63" s="700"/>
      <c r="G63" s="351"/>
      <c r="H63" s="333"/>
      <c r="I63" s="333"/>
      <c r="J63" s="334"/>
      <c r="K63" s="336"/>
      <c r="L63" s="333"/>
      <c r="M63" s="333"/>
      <c r="N63" s="334"/>
      <c r="O63" s="336"/>
      <c r="P63" s="333"/>
      <c r="Q63" s="333"/>
      <c r="R63" s="334"/>
      <c r="S63" s="336"/>
      <c r="T63" s="333"/>
      <c r="U63" s="333"/>
      <c r="V63" s="335"/>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396"/>
      <c r="C64" s="399"/>
      <c r="D64" s="399"/>
      <c r="E64" s="698" t="s">
        <v>105</v>
      </c>
      <c r="F64" s="700"/>
      <c r="G64" s="351"/>
      <c r="H64" s="333"/>
      <c r="I64" s="333"/>
      <c r="J64" s="334"/>
      <c r="K64" s="336"/>
      <c r="L64" s="333"/>
      <c r="M64" s="333"/>
      <c r="N64" s="334"/>
      <c r="O64" s="336"/>
      <c r="P64" s="333"/>
      <c r="Q64" s="333"/>
      <c r="R64" s="334"/>
      <c r="S64" s="336"/>
      <c r="T64" s="333"/>
      <c r="U64" s="333"/>
      <c r="V64" s="335"/>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396"/>
      <c r="C65" s="728" t="s">
        <v>600</v>
      </c>
      <c r="D65" s="729"/>
      <c r="E65" s="729"/>
      <c r="F65" s="730"/>
      <c r="G65" s="322"/>
      <c r="H65" s="318"/>
      <c r="I65" s="318"/>
      <c r="J65" s="319"/>
      <c r="K65" s="298"/>
      <c r="L65" s="318"/>
      <c r="M65" s="318"/>
      <c r="N65" s="319"/>
      <c r="O65" s="298"/>
      <c r="P65" s="318"/>
      <c r="Q65" s="318"/>
      <c r="R65" s="319"/>
      <c r="S65" s="298"/>
      <c r="T65" s="318"/>
      <c r="U65" s="318"/>
      <c r="V65" s="327"/>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396"/>
      <c r="C66" s="692" t="s">
        <v>289</v>
      </c>
      <c r="D66" s="693"/>
      <c r="E66" s="693"/>
      <c r="F66" s="694"/>
      <c r="G66" s="351"/>
      <c r="H66" s="333"/>
      <c r="I66" s="333"/>
      <c r="J66" s="334"/>
      <c r="K66" s="336"/>
      <c r="L66" s="333"/>
      <c r="M66" s="333"/>
      <c r="N66" s="334"/>
      <c r="O66" s="336"/>
      <c r="P66" s="333"/>
      <c r="Q66" s="333"/>
      <c r="R66" s="334"/>
      <c r="S66" s="336"/>
      <c r="T66" s="333"/>
      <c r="U66" s="333"/>
      <c r="V66" s="335"/>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396"/>
      <c r="C67" s="398"/>
      <c r="D67" s="692" t="s">
        <v>601</v>
      </c>
      <c r="E67" s="693"/>
      <c r="F67" s="694"/>
      <c r="G67" s="351"/>
      <c r="H67" s="337"/>
      <c r="I67" s="337"/>
      <c r="J67" s="342"/>
      <c r="K67" s="336"/>
      <c r="L67" s="337"/>
      <c r="M67" s="337"/>
      <c r="N67" s="342"/>
      <c r="O67" s="336"/>
      <c r="P67" s="337"/>
      <c r="Q67" s="337"/>
      <c r="R67" s="342"/>
      <c r="S67" s="336"/>
      <c r="T67" s="337"/>
      <c r="U67" s="337"/>
      <c r="V67" s="343"/>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396"/>
      <c r="C68" s="398"/>
      <c r="D68" s="398"/>
      <c r="E68" s="717" t="s">
        <v>119</v>
      </c>
      <c r="F68" s="717"/>
      <c r="G68" s="351"/>
      <c r="H68" s="338"/>
      <c r="I68" s="338"/>
      <c r="J68" s="344"/>
      <c r="K68" s="336"/>
      <c r="L68" s="338"/>
      <c r="M68" s="338"/>
      <c r="N68" s="344"/>
      <c r="O68" s="336"/>
      <c r="P68" s="338"/>
      <c r="Q68" s="338"/>
      <c r="R68" s="344"/>
      <c r="S68" s="336"/>
      <c r="T68" s="338"/>
      <c r="U68" s="338"/>
      <c r="V68" s="345"/>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396"/>
      <c r="C69" s="398"/>
      <c r="D69" s="398"/>
      <c r="E69" s="717" t="s">
        <v>120</v>
      </c>
      <c r="F69" s="717"/>
      <c r="G69" s="351"/>
      <c r="H69" s="338"/>
      <c r="I69" s="338"/>
      <c r="J69" s="344"/>
      <c r="K69" s="336"/>
      <c r="L69" s="338"/>
      <c r="M69" s="338"/>
      <c r="N69" s="344"/>
      <c r="O69" s="336"/>
      <c r="P69" s="338"/>
      <c r="Q69" s="338"/>
      <c r="R69" s="344"/>
      <c r="S69" s="336"/>
      <c r="T69" s="338"/>
      <c r="U69" s="338"/>
      <c r="V69" s="345"/>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396"/>
      <c r="C70" s="398"/>
      <c r="D70" s="399"/>
      <c r="E70" s="717" t="s">
        <v>200</v>
      </c>
      <c r="F70" s="717"/>
      <c r="G70" s="340"/>
      <c r="H70" s="338"/>
      <c r="I70" s="338"/>
      <c r="J70" s="344"/>
      <c r="K70" s="341"/>
      <c r="L70" s="338"/>
      <c r="M70" s="338"/>
      <c r="N70" s="344"/>
      <c r="O70" s="341"/>
      <c r="P70" s="338"/>
      <c r="Q70" s="338"/>
      <c r="R70" s="344"/>
      <c r="S70" s="341"/>
      <c r="T70" s="338"/>
      <c r="U70" s="338"/>
      <c r="V70" s="345"/>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396"/>
      <c r="C71" s="400"/>
      <c r="D71" s="692" t="s">
        <v>602</v>
      </c>
      <c r="E71" s="693"/>
      <c r="F71" s="727"/>
      <c r="G71" s="351"/>
      <c r="H71" s="338"/>
      <c r="I71" s="338"/>
      <c r="J71" s="344"/>
      <c r="K71" s="336"/>
      <c r="L71" s="338"/>
      <c r="M71" s="338"/>
      <c r="N71" s="344"/>
      <c r="O71" s="336"/>
      <c r="P71" s="338"/>
      <c r="Q71" s="338"/>
      <c r="R71" s="344"/>
      <c r="S71" s="336"/>
      <c r="T71" s="338"/>
      <c r="U71" s="338"/>
      <c r="V71" s="345"/>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396"/>
      <c r="C72" s="398"/>
      <c r="D72" s="400"/>
      <c r="E72" s="717" t="s">
        <v>324</v>
      </c>
      <c r="F72" s="717"/>
      <c r="G72" s="351"/>
      <c r="H72" s="338"/>
      <c r="I72" s="338"/>
      <c r="J72" s="344"/>
      <c r="K72" s="336"/>
      <c r="L72" s="338"/>
      <c r="M72" s="338"/>
      <c r="N72" s="344"/>
      <c r="O72" s="336"/>
      <c r="P72" s="338"/>
      <c r="Q72" s="338"/>
      <c r="R72" s="344"/>
      <c r="S72" s="336"/>
      <c r="T72" s="338"/>
      <c r="U72" s="338"/>
      <c r="V72" s="345"/>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396"/>
      <c r="C73" s="398"/>
      <c r="D73" s="400"/>
      <c r="E73" s="717" t="s">
        <v>309</v>
      </c>
      <c r="F73" s="717"/>
      <c r="G73" s="351"/>
      <c r="H73" s="338"/>
      <c r="I73" s="338"/>
      <c r="J73" s="344"/>
      <c r="K73" s="336"/>
      <c r="L73" s="338"/>
      <c r="M73" s="338"/>
      <c r="N73" s="344"/>
      <c r="O73" s="336"/>
      <c r="P73" s="338"/>
      <c r="Q73" s="338"/>
      <c r="R73" s="344"/>
      <c r="S73" s="336"/>
      <c r="T73" s="338"/>
      <c r="U73" s="338"/>
      <c r="V73" s="345"/>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1"/>
      <c r="C74" s="718" t="s">
        <v>539</v>
      </c>
      <c r="D74" s="719"/>
      <c r="E74" s="719"/>
      <c r="F74" s="719"/>
      <c r="G74" s="346"/>
      <c r="H74" s="339"/>
      <c r="I74" s="339"/>
      <c r="J74" s="347"/>
      <c r="K74" s="348"/>
      <c r="L74" s="339"/>
      <c r="M74" s="339"/>
      <c r="N74" s="347"/>
      <c r="O74" s="348"/>
      <c r="P74" s="339"/>
      <c r="Q74" s="339"/>
      <c r="R74" s="347"/>
      <c r="S74" s="348"/>
      <c r="T74" s="339"/>
      <c r="U74" s="339"/>
      <c r="V74" s="349"/>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3"/>
      <c r="D75" s="293"/>
      <c r="E75" s="293"/>
      <c r="F75" s="293"/>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706" t="s">
        <v>92</v>
      </c>
      <c r="C76" s="707"/>
      <c r="D76" s="707"/>
      <c r="E76" s="707"/>
      <c r="F76" s="707"/>
      <c r="G76" s="743">
        <v>13</v>
      </c>
      <c r="H76" s="722"/>
      <c r="I76" s="722"/>
      <c r="J76" s="722"/>
      <c r="K76" s="743">
        <v>14</v>
      </c>
      <c r="L76" s="722"/>
      <c r="M76" s="722"/>
      <c r="N76" s="722"/>
      <c r="O76" s="743">
        <v>15</v>
      </c>
      <c r="P76" s="722"/>
      <c r="Q76" s="722"/>
      <c r="R76" s="722"/>
      <c r="S76" s="721">
        <v>16</v>
      </c>
      <c r="T76" s="722"/>
      <c r="U76" s="722"/>
      <c r="V76" s="723"/>
      <c r="W76" s="744" t="s">
        <v>6</v>
      </c>
    </row>
    <row r="77" spans="2:23" ht="15.75" customHeight="1">
      <c r="B77" s="747" t="s">
        <v>16</v>
      </c>
      <c r="C77" s="748"/>
      <c r="D77" s="748"/>
      <c r="E77" s="748"/>
      <c r="F77" s="748"/>
      <c r="G77" s="749" t="str">
        <f>'I-3-1　市の支払う対価（年度別）'!U5</f>
        <v>令和１８年度</v>
      </c>
      <c r="H77" s="750"/>
      <c r="I77" s="750"/>
      <c r="J77" s="750"/>
      <c r="K77" s="750" t="str">
        <f>'I-3-1　市の支払う対価（年度別）'!V5</f>
        <v>令和１９年度</v>
      </c>
      <c r="L77" s="750"/>
      <c r="M77" s="750"/>
      <c r="N77" s="750"/>
      <c r="O77" s="750" t="str">
        <f>'I-3-1　市の支払う対価（年度別）'!W5</f>
        <v>令和２０年度</v>
      </c>
      <c r="P77" s="750"/>
      <c r="Q77" s="750"/>
      <c r="R77" s="750"/>
      <c r="S77" s="724" t="str">
        <f>'I-3-1　市の支払う対価（年度別）'!X5</f>
        <v>令和２１年度</v>
      </c>
      <c r="T77" s="725"/>
      <c r="U77" s="725"/>
      <c r="V77" s="726"/>
      <c r="W77" s="745"/>
    </row>
    <row r="78" spans="2:23" ht="15.75" customHeight="1" thickBot="1">
      <c r="B78" s="711" t="s">
        <v>114</v>
      </c>
      <c r="C78" s="712"/>
      <c r="D78" s="712"/>
      <c r="E78" s="712"/>
      <c r="F78" s="712"/>
      <c r="G78" s="145" t="s">
        <v>118</v>
      </c>
      <c r="H78" s="146" t="s">
        <v>115</v>
      </c>
      <c r="I78" s="146" t="s">
        <v>116</v>
      </c>
      <c r="J78" s="412" t="s">
        <v>117</v>
      </c>
      <c r="K78" s="147" t="s">
        <v>118</v>
      </c>
      <c r="L78" s="146" t="s">
        <v>115</v>
      </c>
      <c r="M78" s="146" t="s">
        <v>116</v>
      </c>
      <c r="N78" s="148" t="s">
        <v>117</v>
      </c>
      <c r="O78" s="147" t="s">
        <v>118</v>
      </c>
      <c r="P78" s="146" t="s">
        <v>115</v>
      </c>
      <c r="Q78" s="146" t="s">
        <v>116</v>
      </c>
      <c r="R78" s="148" t="s">
        <v>117</v>
      </c>
      <c r="S78" s="294" t="s">
        <v>118</v>
      </c>
      <c r="T78" s="146" t="s">
        <v>115</v>
      </c>
      <c r="U78" s="146" t="s">
        <v>116</v>
      </c>
      <c r="V78" s="301" t="s">
        <v>117</v>
      </c>
      <c r="W78" s="746"/>
    </row>
    <row r="79" spans="2:23" ht="15.75" customHeight="1">
      <c r="B79" s="731" t="s">
        <v>226</v>
      </c>
      <c r="C79" s="732"/>
      <c r="D79" s="732"/>
      <c r="E79" s="737" t="s">
        <v>224</v>
      </c>
      <c r="F79" s="738"/>
      <c r="G79" s="394" t="s">
        <v>546</v>
      </c>
      <c r="H79" s="390" t="s">
        <v>223</v>
      </c>
      <c r="I79" s="390" t="s">
        <v>225</v>
      </c>
      <c r="J79" s="413" t="s">
        <v>543</v>
      </c>
      <c r="K79" s="389" t="s">
        <v>546</v>
      </c>
      <c r="L79" s="390" t="s">
        <v>223</v>
      </c>
      <c r="M79" s="390" t="s">
        <v>225</v>
      </c>
      <c r="N79" s="391" t="s">
        <v>543</v>
      </c>
      <c r="O79" s="389" t="s">
        <v>546</v>
      </c>
      <c r="P79" s="390" t="s">
        <v>223</v>
      </c>
      <c r="Q79" s="390" t="s">
        <v>225</v>
      </c>
      <c r="R79" s="391" t="s">
        <v>545</v>
      </c>
      <c r="S79" s="292" t="s">
        <v>546</v>
      </c>
      <c r="T79" s="390" t="s">
        <v>223</v>
      </c>
      <c r="U79" s="390" t="s">
        <v>225</v>
      </c>
      <c r="V79" s="410" t="s">
        <v>543</v>
      </c>
      <c r="W79" s="395"/>
    </row>
    <row r="80" spans="2:23" ht="15.75" customHeight="1">
      <c r="B80" s="733"/>
      <c r="C80" s="734"/>
      <c r="D80" s="734"/>
      <c r="E80" s="739" t="s">
        <v>323</v>
      </c>
      <c r="F80" s="740"/>
      <c r="G80" s="562">
        <v>336080</v>
      </c>
      <c r="H80" s="559">
        <v>375510</v>
      </c>
      <c r="I80" s="559">
        <v>253780</v>
      </c>
      <c r="J80" s="561">
        <v>400385</v>
      </c>
      <c r="K80" s="562">
        <v>336080</v>
      </c>
      <c r="L80" s="559">
        <v>375510</v>
      </c>
      <c r="M80" s="559">
        <v>253780</v>
      </c>
      <c r="N80" s="561">
        <v>400385</v>
      </c>
      <c r="O80" s="562">
        <v>336080</v>
      </c>
      <c r="P80" s="559">
        <v>375510</v>
      </c>
      <c r="Q80" s="559">
        <v>253780</v>
      </c>
      <c r="R80" s="561">
        <v>400385</v>
      </c>
      <c r="S80" s="562">
        <v>336080</v>
      </c>
      <c r="T80" s="565"/>
      <c r="U80" s="565"/>
      <c r="V80" s="566"/>
      <c r="W80" s="563">
        <f>SUM(J8:X8,G31:V31,G57:V57,G80:V80)</f>
        <v>21496432</v>
      </c>
    </row>
    <row r="81" spans="2:40" ht="15.75" customHeight="1" thickBot="1">
      <c r="B81" s="735"/>
      <c r="C81" s="736"/>
      <c r="D81" s="736"/>
      <c r="E81" s="741" t="s">
        <v>278</v>
      </c>
      <c r="F81" s="742"/>
      <c r="G81" s="548">
        <f>90*48</f>
        <v>4320</v>
      </c>
      <c r="H81" s="546">
        <f>90*54</f>
        <v>4860</v>
      </c>
      <c r="I81" s="546">
        <f>90*36</f>
        <v>3240</v>
      </c>
      <c r="J81" s="547">
        <f>90*57</f>
        <v>5130</v>
      </c>
      <c r="K81" s="548">
        <f>90*48</f>
        <v>4320</v>
      </c>
      <c r="L81" s="546">
        <f>90*54</f>
        <v>4860</v>
      </c>
      <c r="M81" s="546">
        <f>90*36</f>
        <v>3240</v>
      </c>
      <c r="N81" s="547">
        <f>90*57</f>
        <v>5130</v>
      </c>
      <c r="O81" s="548">
        <f>90*48</f>
        <v>4320</v>
      </c>
      <c r="P81" s="546">
        <f>90*54</f>
        <v>4860</v>
      </c>
      <c r="Q81" s="546">
        <f>90*36</f>
        <v>3240</v>
      </c>
      <c r="R81" s="547">
        <f>90*57</f>
        <v>5130</v>
      </c>
      <c r="S81" s="558">
        <v>4320</v>
      </c>
      <c r="T81" s="575"/>
      <c r="U81" s="575"/>
      <c r="V81" s="576"/>
      <c r="W81" s="564">
        <f>SUM(J9:X9,G32:V32,G58:V58,G81:V81)</f>
        <v>263250</v>
      </c>
      <c r="X81" s="171"/>
      <c r="Y81" s="171"/>
      <c r="Z81" s="171"/>
      <c r="AA81" s="171"/>
      <c r="AB81" s="171"/>
      <c r="AC81" s="171"/>
      <c r="AD81" s="171"/>
      <c r="AE81" s="171"/>
      <c r="AF81" s="171"/>
      <c r="AG81" s="171"/>
      <c r="AH81" s="171"/>
      <c r="AI81" s="171"/>
      <c r="AJ81" s="171"/>
      <c r="AK81" s="171"/>
      <c r="AL81" s="171"/>
      <c r="AM81" s="171"/>
      <c r="AN81" s="171"/>
    </row>
    <row r="82" spans="2:40" ht="15.75" customHeight="1">
      <c r="B82" s="714" t="s">
        <v>293</v>
      </c>
      <c r="C82" s="715"/>
      <c r="D82" s="715"/>
      <c r="E82" s="715"/>
      <c r="F82" s="716"/>
      <c r="G82" s="350"/>
      <c r="H82" s="333"/>
      <c r="I82" s="333"/>
      <c r="J82" s="334"/>
      <c r="K82" s="332"/>
      <c r="L82" s="333"/>
      <c r="M82" s="333"/>
      <c r="N82" s="334"/>
      <c r="O82" s="332"/>
      <c r="P82" s="333"/>
      <c r="Q82" s="333"/>
      <c r="R82" s="334"/>
      <c r="S82" s="356"/>
      <c r="T82" s="333"/>
      <c r="U82" s="333"/>
      <c r="V82" s="335"/>
      <c r="W82" s="352"/>
      <c r="X82" s="171"/>
      <c r="Y82" s="171"/>
      <c r="Z82" s="171"/>
      <c r="AA82" s="171"/>
      <c r="AB82" s="171"/>
      <c r="AC82" s="171"/>
      <c r="AD82" s="171"/>
      <c r="AE82" s="171"/>
      <c r="AF82" s="171"/>
      <c r="AG82" s="171"/>
      <c r="AH82" s="171"/>
      <c r="AI82" s="171"/>
      <c r="AJ82" s="171"/>
      <c r="AK82" s="171"/>
      <c r="AL82" s="171"/>
      <c r="AM82" s="171"/>
      <c r="AN82" s="171"/>
    </row>
    <row r="83" spans="2:40" ht="15.75" customHeight="1">
      <c r="B83" s="396"/>
      <c r="C83" s="692" t="s">
        <v>282</v>
      </c>
      <c r="D83" s="693"/>
      <c r="E83" s="693"/>
      <c r="F83" s="694"/>
      <c r="G83" s="351"/>
      <c r="H83" s="333"/>
      <c r="I83" s="333"/>
      <c r="J83" s="334"/>
      <c r="K83" s="336"/>
      <c r="L83" s="333"/>
      <c r="M83" s="333"/>
      <c r="N83" s="334"/>
      <c r="O83" s="336"/>
      <c r="P83" s="333"/>
      <c r="Q83" s="333"/>
      <c r="R83" s="334"/>
      <c r="S83" s="357"/>
      <c r="T83" s="333"/>
      <c r="U83" s="333"/>
      <c r="V83" s="335"/>
      <c r="W83" s="352"/>
      <c r="X83" s="171"/>
      <c r="Y83" s="171"/>
      <c r="Z83" s="171"/>
      <c r="AA83" s="171"/>
      <c r="AB83" s="171"/>
      <c r="AC83" s="171"/>
      <c r="AD83" s="171"/>
      <c r="AE83" s="171"/>
      <c r="AF83" s="171"/>
      <c r="AG83" s="171"/>
      <c r="AH83" s="171"/>
      <c r="AI83" s="171"/>
      <c r="AJ83" s="171"/>
      <c r="AK83" s="171"/>
      <c r="AL83" s="171"/>
      <c r="AM83" s="171"/>
      <c r="AN83" s="171"/>
    </row>
    <row r="84" spans="2:40" ht="15.75" customHeight="1">
      <c r="B84" s="396"/>
      <c r="C84" s="398"/>
      <c r="D84" s="717" t="s">
        <v>607</v>
      </c>
      <c r="E84" s="717"/>
      <c r="F84" s="717"/>
      <c r="G84" s="322"/>
      <c r="H84" s="318"/>
      <c r="I84" s="318"/>
      <c r="J84" s="319"/>
      <c r="K84" s="298"/>
      <c r="L84" s="318"/>
      <c r="M84" s="318"/>
      <c r="N84" s="319"/>
      <c r="O84" s="298"/>
      <c r="P84" s="318"/>
      <c r="Q84" s="318"/>
      <c r="R84" s="319"/>
      <c r="S84" s="318"/>
      <c r="T84" s="318"/>
      <c r="U84" s="318"/>
      <c r="V84" s="327"/>
      <c r="W84" s="352"/>
      <c r="X84" s="171"/>
      <c r="Y84" s="171"/>
      <c r="Z84" s="171"/>
      <c r="AA84" s="171"/>
      <c r="AB84" s="171"/>
      <c r="AC84" s="171"/>
      <c r="AD84" s="171"/>
      <c r="AE84" s="171"/>
      <c r="AF84" s="171"/>
      <c r="AG84" s="171"/>
      <c r="AH84" s="171"/>
      <c r="AI84" s="171"/>
      <c r="AJ84" s="171"/>
      <c r="AK84" s="171"/>
      <c r="AL84" s="171"/>
      <c r="AM84" s="171"/>
      <c r="AN84" s="171"/>
    </row>
    <row r="85" spans="2:40" ht="15.75" customHeight="1">
      <c r="B85" s="396"/>
      <c r="C85" s="398"/>
      <c r="D85" s="692" t="s">
        <v>606</v>
      </c>
      <c r="E85" s="693"/>
      <c r="F85" s="694"/>
      <c r="G85" s="351"/>
      <c r="H85" s="333"/>
      <c r="I85" s="333"/>
      <c r="J85" s="334"/>
      <c r="K85" s="336"/>
      <c r="L85" s="333"/>
      <c r="M85" s="333"/>
      <c r="N85" s="334"/>
      <c r="O85" s="336"/>
      <c r="P85" s="333"/>
      <c r="Q85" s="333"/>
      <c r="R85" s="334"/>
      <c r="S85" s="357"/>
      <c r="T85" s="333"/>
      <c r="U85" s="333"/>
      <c r="V85" s="335"/>
      <c r="W85" s="352"/>
      <c r="X85" s="171"/>
      <c r="Y85" s="171"/>
      <c r="Z85" s="171"/>
      <c r="AA85" s="171"/>
      <c r="AB85" s="171"/>
      <c r="AC85" s="171"/>
      <c r="AD85" s="171"/>
      <c r="AE85" s="171"/>
      <c r="AF85" s="171"/>
      <c r="AG85" s="171"/>
      <c r="AH85" s="171"/>
      <c r="AI85" s="171"/>
      <c r="AJ85" s="171"/>
      <c r="AK85" s="171"/>
      <c r="AL85" s="171"/>
      <c r="AM85" s="171"/>
      <c r="AN85" s="171"/>
    </row>
    <row r="86" spans="2:40" ht="15.75" customHeight="1">
      <c r="B86" s="396"/>
      <c r="C86" s="398"/>
      <c r="D86" s="398"/>
      <c r="E86" s="698" t="s">
        <v>104</v>
      </c>
      <c r="F86" s="700"/>
      <c r="G86" s="351"/>
      <c r="H86" s="333"/>
      <c r="I86" s="333"/>
      <c r="J86" s="334"/>
      <c r="K86" s="336"/>
      <c r="L86" s="333"/>
      <c r="M86" s="333"/>
      <c r="N86" s="334"/>
      <c r="O86" s="336"/>
      <c r="P86" s="333"/>
      <c r="Q86" s="333"/>
      <c r="R86" s="334"/>
      <c r="S86" s="357"/>
      <c r="T86" s="333"/>
      <c r="U86" s="333"/>
      <c r="V86" s="335"/>
      <c r="W86" s="352"/>
      <c r="X86" s="171"/>
      <c r="Y86" s="171"/>
      <c r="Z86" s="171"/>
      <c r="AA86" s="171"/>
      <c r="AB86" s="171"/>
      <c r="AC86" s="171"/>
      <c r="AD86" s="171"/>
      <c r="AE86" s="171"/>
      <c r="AF86" s="171"/>
      <c r="AG86" s="171"/>
      <c r="AH86" s="171"/>
      <c r="AI86" s="171"/>
      <c r="AJ86" s="171"/>
      <c r="AK86" s="171"/>
      <c r="AL86" s="171"/>
      <c r="AM86" s="171"/>
      <c r="AN86" s="171"/>
    </row>
    <row r="87" spans="2:40" ht="15.75" customHeight="1">
      <c r="B87" s="396"/>
      <c r="C87" s="399"/>
      <c r="D87" s="399"/>
      <c r="E87" s="698" t="s">
        <v>105</v>
      </c>
      <c r="F87" s="700"/>
      <c r="G87" s="351"/>
      <c r="H87" s="333"/>
      <c r="I87" s="333"/>
      <c r="J87" s="334"/>
      <c r="K87" s="336"/>
      <c r="L87" s="333"/>
      <c r="M87" s="333"/>
      <c r="N87" s="334"/>
      <c r="O87" s="336"/>
      <c r="P87" s="333"/>
      <c r="Q87" s="333"/>
      <c r="R87" s="334"/>
      <c r="S87" s="357"/>
      <c r="T87" s="333"/>
      <c r="U87" s="333"/>
      <c r="V87" s="335"/>
      <c r="W87" s="352"/>
      <c r="X87" s="171"/>
      <c r="Y87" s="171"/>
      <c r="Z87" s="171"/>
      <c r="AA87" s="171"/>
      <c r="AB87" s="171"/>
      <c r="AC87" s="171"/>
      <c r="AD87" s="171"/>
      <c r="AE87" s="171"/>
      <c r="AF87" s="171"/>
      <c r="AG87" s="171"/>
      <c r="AH87" s="171"/>
      <c r="AI87" s="171"/>
      <c r="AJ87" s="171"/>
      <c r="AK87" s="171"/>
      <c r="AL87" s="171"/>
      <c r="AM87" s="171"/>
      <c r="AN87" s="171"/>
    </row>
    <row r="88" spans="2:40" ht="15.75" customHeight="1">
      <c r="B88" s="396"/>
      <c r="C88" s="728" t="s">
        <v>600</v>
      </c>
      <c r="D88" s="729"/>
      <c r="E88" s="729"/>
      <c r="F88" s="730"/>
      <c r="G88" s="322"/>
      <c r="H88" s="318"/>
      <c r="I88" s="318"/>
      <c r="J88" s="319"/>
      <c r="K88" s="298"/>
      <c r="L88" s="318"/>
      <c r="M88" s="318"/>
      <c r="N88" s="319"/>
      <c r="O88" s="298"/>
      <c r="P88" s="318"/>
      <c r="Q88" s="318"/>
      <c r="R88" s="319"/>
      <c r="S88" s="318"/>
      <c r="T88" s="318"/>
      <c r="U88" s="318"/>
      <c r="V88" s="327"/>
      <c r="W88" s="352"/>
      <c r="X88" s="171"/>
      <c r="Y88" s="171"/>
      <c r="Z88" s="171"/>
      <c r="AA88" s="171"/>
      <c r="AB88" s="171"/>
      <c r="AC88" s="171"/>
      <c r="AD88" s="171"/>
      <c r="AE88" s="171"/>
      <c r="AF88" s="171"/>
      <c r="AG88" s="171"/>
      <c r="AH88" s="171"/>
      <c r="AI88" s="171"/>
      <c r="AJ88" s="171"/>
      <c r="AK88" s="171"/>
      <c r="AL88" s="171"/>
      <c r="AM88" s="171"/>
      <c r="AN88" s="171"/>
    </row>
    <row r="89" spans="2:40" ht="15.75" customHeight="1">
      <c r="B89" s="396"/>
      <c r="C89" s="692" t="s">
        <v>289</v>
      </c>
      <c r="D89" s="693"/>
      <c r="E89" s="693"/>
      <c r="F89" s="694"/>
      <c r="G89" s="351"/>
      <c r="H89" s="333"/>
      <c r="I89" s="333"/>
      <c r="J89" s="334"/>
      <c r="K89" s="336"/>
      <c r="L89" s="333"/>
      <c r="M89" s="333"/>
      <c r="N89" s="334"/>
      <c r="O89" s="336"/>
      <c r="P89" s="333"/>
      <c r="Q89" s="333"/>
      <c r="R89" s="334"/>
      <c r="S89" s="357"/>
      <c r="T89" s="333"/>
      <c r="U89" s="333"/>
      <c r="V89" s="335"/>
      <c r="W89" s="352"/>
      <c r="X89" s="171"/>
      <c r="Y89" s="171"/>
      <c r="Z89" s="171"/>
      <c r="AA89" s="171"/>
      <c r="AB89" s="171"/>
      <c r="AC89" s="171"/>
      <c r="AD89" s="171"/>
      <c r="AE89" s="171"/>
      <c r="AF89" s="171"/>
      <c r="AG89" s="171"/>
      <c r="AH89" s="171"/>
      <c r="AI89" s="171"/>
      <c r="AJ89" s="171"/>
      <c r="AK89" s="171"/>
      <c r="AL89" s="171"/>
      <c r="AM89" s="171"/>
      <c r="AN89" s="171"/>
    </row>
    <row r="90" spans="2:40" ht="15.75" customHeight="1">
      <c r="B90" s="396"/>
      <c r="C90" s="398"/>
      <c r="D90" s="692" t="s">
        <v>601</v>
      </c>
      <c r="E90" s="693"/>
      <c r="F90" s="694"/>
      <c r="G90" s="351"/>
      <c r="H90" s="333"/>
      <c r="I90" s="333"/>
      <c r="J90" s="334"/>
      <c r="K90" s="336"/>
      <c r="L90" s="333"/>
      <c r="M90" s="333"/>
      <c r="N90" s="334"/>
      <c r="O90" s="336"/>
      <c r="P90" s="333"/>
      <c r="Q90" s="333"/>
      <c r="R90" s="334"/>
      <c r="S90" s="357"/>
      <c r="T90" s="333"/>
      <c r="U90" s="333"/>
      <c r="V90" s="343"/>
      <c r="W90" s="352"/>
      <c r="X90" s="171"/>
      <c r="Y90" s="171"/>
      <c r="Z90" s="171"/>
      <c r="AA90" s="171"/>
      <c r="AB90" s="171"/>
      <c r="AC90" s="171"/>
      <c r="AD90" s="171"/>
      <c r="AE90" s="171"/>
      <c r="AF90" s="171"/>
      <c r="AG90" s="171"/>
      <c r="AH90" s="171"/>
      <c r="AI90" s="171"/>
      <c r="AJ90" s="171"/>
      <c r="AK90" s="171"/>
      <c r="AL90" s="171"/>
      <c r="AM90" s="171"/>
      <c r="AN90" s="171"/>
    </row>
    <row r="91" spans="2:40" ht="15.75" customHeight="1">
      <c r="B91" s="396"/>
      <c r="C91" s="398"/>
      <c r="D91" s="398"/>
      <c r="E91" s="717" t="s">
        <v>119</v>
      </c>
      <c r="F91" s="717"/>
      <c r="G91" s="351"/>
      <c r="H91" s="337"/>
      <c r="I91" s="337"/>
      <c r="J91" s="342"/>
      <c r="K91" s="336"/>
      <c r="L91" s="337"/>
      <c r="M91" s="337"/>
      <c r="N91" s="342"/>
      <c r="O91" s="336"/>
      <c r="P91" s="337"/>
      <c r="Q91" s="337"/>
      <c r="R91" s="342"/>
      <c r="S91" s="357"/>
      <c r="T91" s="337"/>
      <c r="U91" s="337"/>
      <c r="V91" s="345"/>
      <c r="W91" s="353"/>
      <c r="X91" s="171"/>
      <c r="Y91" s="171"/>
      <c r="Z91" s="171"/>
      <c r="AA91" s="171"/>
      <c r="AB91" s="171"/>
      <c r="AC91" s="171"/>
      <c r="AD91" s="171"/>
      <c r="AE91" s="171"/>
      <c r="AF91" s="171"/>
      <c r="AG91" s="171"/>
      <c r="AH91" s="171"/>
      <c r="AI91" s="171"/>
      <c r="AJ91" s="171"/>
      <c r="AK91" s="171"/>
      <c r="AL91" s="171"/>
      <c r="AM91" s="171"/>
      <c r="AN91" s="171"/>
    </row>
    <row r="92" spans="2:40" ht="15.75" customHeight="1">
      <c r="B92" s="396"/>
      <c r="C92" s="398"/>
      <c r="D92" s="398"/>
      <c r="E92" s="717" t="s">
        <v>120</v>
      </c>
      <c r="F92" s="717"/>
      <c r="G92" s="351"/>
      <c r="H92" s="338"/>
      <c r="I92" s="338"/>
      <c r="J92" s="344"/>
      <c r="K92" s="336"/>
      <c r="L92" s="338"/>
      <c r="M92" s="338"/>
      <c r="N92" s="344"/>
      <c r="O92" s="336"/>
      <c r="P92" s="338"/>
      <c r="Q92" s="338"/>
      <c r="R92" s="344"/>
      <c r="S92" s="357"/>
      <c r="T92" s="338"/>
      <c r="U92" s="338"/>
      <c r="V92" s="345"/>
      <c r="W92" s="354"/>
      <c r="X92" s="171"/>
      <c r="Y92" s="171"/>
      <c r="Z92" s="171"/>
      <c r="AA92" s="171"/>
      <c r="AB92" s="171"/>
      <c r="AC92" s="171"/>
      <c r="AD92" s="171"/>
      <c r="AE92" s="171"/>
      <c r="AF92" s="171"/>
      <c r="AG92" s="171"/>
      <c r="AH92" s="171"/>
      <c r="AI92" s="171"/>
      <c r="AJ92" s="171"/>
      <c r="AK92" s="171"/>
      <c r="AL92" s="171"/>
      <c r="AM92" s="171"/>
      <c r="AN92" s="171"/>
    </row>
    <row r="93" spans="2:40" ht="15.75" customHeight="1">
      <c r="B93" s="396"/>
      <c r="C93" s="398"/>
      <c r="D93" s="399"/>
      <c r="E93" s="717" t="s">
        <v>200</v>
      </c>
      <c r="F93" s="717"/>
      <c r="G93" s="351"/>
      <c r="H93" s="338"/>
      <c r="I93" s="338"/>
      <c r="J93" s="344"/>
      <c r="K93" s="336"/>
      <c r="L93" s="338"/>
      <c r="M93" s="338"/>
      <c r="N93" s="344"/>
      <c r="O93" s="336"/>
      <c r="P93" s="338"/>
      <c r="Q93" s="338"/>
      <c r="R93" s="344"/>
      <c r="S93" s="357"/>
      <c r="T93" s="338"/>
      <c r="U93" s="338"/>
      <c r="V93" s="345"/>
      <c r="W93" s="354"/>
      <c r="X93" s="171"/>
      <c r="Y93" s="171"/>
      <c r="Z93" s="171"/>
      <c r="AA93" s="171"/>
      <c r="AB93" s="171"/>
      <c r="AC93" s="171"/>
      <c r="AD93" s="171"/>
      <c r="AE93" s="171"/>
      <c r="AF93" s="171"/>
      <c r="AG93" s="171"/>
      <c r="AH93" s="171"/>
      <c r="AI93" s="171"/>
      <c r="AJ93" s="171"/>
      <c r="AK93" s="171"/>
      <c r="AL93" s="171"/>
      <c r="AM93" s="171"/>
      <c r="AN93" s="171"/>
    </row>
    <row r="94" spans="2:40" ht="15.75" customHeight="1">
      <c r="B94" s="396"/>
      <c r="C94" s="400"/>
      <c r="D94" s="692" t="s">
        <v>602</v>
      </c>
      <c r="E94" s="693"/>
      <c r="F94" s="727"/>
      <c r="G94" s="340"/>
      <c r="H94" s="338"/>
      <c r="I94" s="338"/>
      <c r="J94" s="344"/>
      <c r="K94" s="341"/>
      <c r="L94" s="338"/>
      <c r="M94" s="338"/>
      <c r="N94" s="344"/>
      <c r="O94" s="341"/>
      <c r="P94" s="338"/>
      <c r="Q94" s="338"/>
      <c r="R94" s="344"/>
      <c r="S94" s="358"/>
      <c r="T94" s="338"/>
      <c r="U94" s="338"/>
      <c r="V94" s="345"/>
      <c r="W94" s="354"/>
      <c r="X94" s="171"/>
      <c r="Y94" s="171"/>
      <c r="Z94" s="171"/>
      <c r="AA94" s="171"/>
      <c r="AB94" s="171"/>
      <c r="AC94" s="171"/>
      <c r="AD94" s="171"/>
      <c r="AE94" s="171"/>
      <c r="AF94" s="171"/>
      <c r="AG94" s="171"/>
      <c r="AH94" s="171"/>
      <c r="AI94" s="171"/>
      <c r="AJ94" s="171"/>
      <c r="AK94" s="171"/>
      <c r="AL94" s="171"/>
      <c r="AM94" s="171"/>
      <c r="AN94" s="171"/>
    </row>
    <row r="95" spans="2:40" ht="15.75" customHeight="1">
      <c r="B95" s="396"/>
      <c r="C95" s="398"/>
      <c r="D95" s="400"/>
      <c r="E95" s="717" t="s">
        <v>324</v>
      </c>
      <c r="F95" s="717"/>
      <c r="G95" s="351"/>
      <c r="H95" s="338"/>
      <c r="I95" s="338"/>
      <c r="J95" s="344"/>
      <c r="K95" s="336"/>
      <c r="L95" s="338"/>
      <c r="M95" s="338"/>
      <c r="N95" s="344"/>
      <c r="O95" s="336"/>
      <c r="P95" s="338"/>
      <c r="Q95" s="338"/>
      <c r="R95" s="344"/>
      <c r="S95" s="357"/>
      <c r="T95" s="338"/>
      <c r="U95" s="338"/>
      <c r="V95" s="345"/>
      <c r="W95" s="354"/>
      <c r="X95" s="171"/>
      <c r="Y95" s="171"/>
      <c r="Z95" s="171"/>
      <c r="AA95" s="171"/>
      <c r="AB95" s="171"/>
      <c r="AC95" s="171"/>
      <c r="AD95" s="171"/>
      <c r="AE95" s="171"/>
      <c r="AF95" s="171"/>
      <c r="AG95" s="171"/>
      <c r="AH95" s="171"/>
      <c r="AI95" s="171"/>
      <c r="AJ95" s="171"/>
      <c r="AK95" s="171"/>
      <c r="AL95" s="171"/>
      <c r="AM95" s="171"/>
      <c r="AN95" s="171"/>
    </row>
    <row r="96" spans="2:40" ht="15.75" customHeight="1">
      <c r="B96" s="396"/>
      <c r="C96" s="398"/>
      <c r="D96" s="400"/>
      <c r="E96" s="717" t="s">
        <v>309</v>
      </c>
      <c r="F96" s="717"/>
      <c r="G96" s="351"/>
      <c r="H96" s="338"/>
      <c r="I96" s="338"/>
      <c r="J96" s="344"/>
      <c r="K96" s="336"/>
      <c r="L96" s="338"/>
      <c r="M96" s="338"/>
      <c r="N96" s="344"/>
      <c r="O96" s="336"/>
      <c r="P96" s="338"/>
      <c r="Q96" s="338"/>
      <c r="R96" s="344"/>
      <c r="S96" s="357"/>
      <c r="T96" s="338"/>
      <c r="U96" s="338"/>
      <c r="V96" s="345"/>
      <c r="W96" s="354"/>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1"/>
      <c r="C97" s="718" t="s">
        <v>291</v>
      </c>
      <c r="D97" s="719"/>
      <c r="E97" s="719"/>
      <c r="F97" s="719"/>
      <c r="G97" s="346"/>
      <c r="H97" s="339"/>
      <c r="I97" s="339"/>
      <c r="J97" s="347"/>
      <c r="K97" s="348"/>
      <c r="L97" s="339"/>
      <c r="M97" s="339"/>
      <c r="N97" s="347"/>
      <c r="O97" s="348"/>
      <c r="P97" s="339"/>
      <c r="Q97" s="339"/>
      <c r="R97" s="347"/>
      <c r="S97" s="359"/>
      <c r="T97" s="339"/>
      <c r="U97" s="339"/>
      <c r="V97" s="349"/>
      <c r="W97" s="355"/>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20" t="s">
        <v>93</v>
      </c>
      <c r="C99" s="720"/>
      <c r="D99" s="720"/>
      <c r="E99" s="720"/>
      <c r="F99" s="720"/>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397" t="s">
        <v>548</v>
      </c>
      <c r="C100" s="59" t="s">
        <v>550</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397"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397" t="s">
        <v>273</v>
      </c>
      <c r="C102" s="50" t="s">
        <v>281</v>
      </c>
      <c r="D102" s="47"/>
      <c r="E102" s="47"/>
      <c r="L102" s="47"/>
      <c r="N102" s="47"/>
      <c r="O102" s="47"/>
      <c r="P102" s="47"/>
      <c r="Q102" s="47"/>
    </row>
    <row r="103" spans="2:17" ht="13.5">
      <c r="B103" s="397" t="s">
        <v>549</v>
      </c>
      <c r="C103" s="50" t="s">
        <v>161</v>
      </c>
      <c r="D103" s="47"/>
      <c r="E103" s="50"/>
      <c r="F103" s="50"/>
      <c r="L103" s="63"/>
      <c r="M103" s="47"/>
      <c r="N103" s="47"/>
      <c r="O103" s="47"/>
      <c r="P103" s="47"/>
      <c r="Q103" s="47"/>
    </row>
    <row r="104" spans="2:3" ht="13.5">
      <c r="B104" s="397" t="s">
        <v>274</v>
      </c>
      <c r="C104" s="50" t="s">
        <v>220</v>
      </c>
    </row>
  </sheetData>
  <sheetProtection/>
  <mergeCells count="128">
    <mergeCell ref="B4:F4"/>
    <mergeCell ref="G4:H4"/>
    <mergeCell ref="I4:L4"/>
    <mergeCell ref="M4:P4"/>
    <mergeCell ref="Q4:T4"/>
    <mergeCell ref="U4:X4"/>
    <mergeCell ref="B5:F5"/>
    <mergeCell ref="G5:H5"/>
    <mergeCell ref="I5:L5"/>
    <mergeCell ref="M5:P5"/>
    <mergeCell ref="Q5:T5"/>
    <mergeCell ref="U5:X5"/>
    <mergeCell ref="B6:F6"/>
    <mergeCell ref="B7:D9"/>
    <mergeCell ref="E7:F7"/>
    <mergeCell ref="E8:F8"/>
    <mergeCell ref="E9:F9"/>
    <mergeCell ref="B10:F10"/>
    <mergeCell ref="C11:F11"/>
    <mergeCell ref="D12:F12"/>
    <mergeCell ref="D13:F13"/>
    <mergeCell ref="E14:F14"/>
    <mergeCell ref="E15:F15"/>
    <mergeCell ref="C16:F16"/>
    <mergeCell ref="C17:F17"/>
    <mergeCell ref="D18:F18"/>
    <mergeCell ref="E19:F19"/>
    <mergeCell ref="E20:F20"/>
    <mergeCell ref="E21:F21"/>
    <mergeCell ref="D22:F22"/>
    <mergeCell ref="E23:F23"/>
    <mergeCell ref="E24:F24"/>
    <mergeCell ref="C25:F25"/>
    <mergeCell ref="B27:F27"/>
    <mergeCell ref="G27:J27"/>
    <mergeCell ref="K27:N27"/>
    <mergeCell ref="O27:R27"/>
    <mergeCell ref="S27:V27"/>
    <mergeCell ref="B28:F28"/>
    <mergeCell ref="G28:J28"/>
    <mergeCell ref="K28:N28"/>
    <mergeCell ref="O28:R28"/>
    <mergeCell ref="S28:V28"/>
    <mergeCell ref="B29:F29"/>
    <mergeCell ref="B30:D32"/>
    <mergeCell ref="E30:F30"/>
    <mergeCell ref="E31:F31"/>
    <mergeCell ref="E32:F32"/>
    <mergeCell ref="B33:F33"/>
    <mergeCell ref="C34:F34"/>
    <mergeCell ref="D35:F35"/>
    <mergeCell ref="D36:F36"/>
    <mergeCell ref="E37:F37"/>
    <mergeCell ref="E38:F38"/>
    <mergeCell ref="C39:F39"/>
    <mergeCell ref="C40:F40"/>
    <mergeCell ref="D41:F41"/>
    <mergeCell ref="E42:F42"/>
    <mergeCell ref="E43:F43"/>
    <mergeCell ref="E44:F44"/>
    <mergeCell ref="D45:F45"/>
    <mergeCell ref="E46:F46"/>
    <mergeCell ref="E47:F47"/>
    <mergeCell ref="C48:F48"/>
    <mergeCell ref="B53:F53"/>
    <mergeCell ref="G53:J53"/>
    <mergeCell ref="K53:N53"/>
    <mergeCell ref="O53:R53"/>
    <mergeCell ref="S53:V53"/>
    <mergeCell ref="B54:F54"/>
    <mergeCell ref="G54:J54"/>
    <mergeCell ref="K54:N54"/>
    <mergeCell ref="O54:R54"/>
    <mergeCell ref="S54:V54"/>
    <mergeCell ref="B55:F55"/>
    <mergeCell ref="B56:D58"/>
    <mergeCell ref="E56:F56"/>
    <mergeCell ref="E57:F57"/>
    <mergeCell ref="E58:F58"/>
    <mergeCell ref="B59:F59"/>
    <mergeCell ref="C60:F60"/>
    <mergeCell ref="D61:F61"/>
    <mergeCell ref="D62:F62"/>
    <mergeCell ref="E63:F63"/>
    <mergeCell ref="E64:F64"/>
    <mergeCell ref="C65:F65"/>
    <mergeCell ref="C66:F66"/>
    <mergeCell ref="D67:F67"/>
    <mergeCell ref="E68:F68"/>
    <mergeCell ref="E69:F69"/>
    <mergeCell ref="E70:F70"/>
    <mergeCell ref="D71:F71"/>
    <mergeCell ref="E72:F72"/>
    <mergeCell ref="E73:F73"/>
    <mergeCell ref="C74:F74"/>
    <mergeCell ref="B76:F76"/>
    <mergeCell ref="G76:J76"/>
    <mergeCell ref="K76:N76"/>
    <mergeCell ref="O76:R76"/>
    <mergeCell ref="W76:W78"/>
    <mergeCell ref="B77:F77"/>
    <mergeCell ref="G77:J77"/>
    <mergeCell ref="K77:N77"/>
    <mergeCell ref="O77:R77"/>
    <mergeCell ref="B78:F78"/>
    <mergeCell ref="B79:D81"/>
    <mergeCell ref="E79:F79"/>
    <mergeCell ref="E80:F80"/>
    <mergeCell ref="E81:F81"/>
    <mergeCell ref="B82:F82"/>
    <mergeCell ref="C83:F83"/>
    <mergeCell ref="E95:F95"/>
    <mergeCell ref="D84:F84"/>
    <mergeCell ref="D85:F85"/>
    <mergeCell ref="E86:F86"/>
    <mergeCell ref="E87:F87"/>
    <mergeCell ref="C88:F88"/>
    <mergeCell ref="C89:F89"/>
    <mergeCell ref="E96:F96"/>
    <mergeCell ref="C97:F97"/>
    <mergeCell ref="B99:F99"/>
    <mergeCell ref="S76:V76"/>
    <mergeCell ref="S77:V77"/>
    <mergeCell ref="D90:F90"/>
    <mergeCell ref="E91:F91"/>
    <mergeCell ref="E92:F92"/>
    <mergeCell ref="E93:F93"/>
    <mergeCell ref="D94:F94"/>
  </mergeCells>
  <printOptions/>
  <pageMargins left="0.35433070866141736" right="0.2755905511811024" top="0.5905511811023623" bottom="0.31496062992125984" header="0.5118110236220472" footer="0.2362204724409449"/>
  <pageSetup fitToHeight="2" horizontalDpi="600" verticalDpi="600" orientation="landscape" paperSize="8" scale="73" r:id="rId1"/>
  <rowBreaks count="1" manualBreakCount="1">
    <brk id="51"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X97"/>
  <sheetViews>
    <sheetView zoomScale="85" zoomScaleNormal="85" zoomScalePageLayoutView="0" workbookViewId="0" topLeftCell="A64">
      <selection activeCell="J19" sqref="J19"/>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6" width="11.75390625" style="152" customWidth="1"/>
    <col min="37" max="16384" width="9.00390625" style="152" customWidth="1"/>
  </cols>
  <sheetData>
    <row r="1" spans="1:26" ht="14.25">
      <c r="A1" s="21"/>
      <c r="B1" s="152" t="s">
        <v>551</v>
      </c>
      <c r="E1" s="52"/>
      <c r="Y1" s="166" t="s">
        <v>113</v>
      </c>
      <c r="Z1" s="167"/>
    </row>
    <row r="2" spans="1:26" ht="14.25">
      <c r="A2" s="21"/>
      <c r="B2" s="21"/>
      <c r="E2" s="52"/>
      <c r="J2" s="411"/>
      <c r="K2" s="411"/>
      <c r="L2" s="411"/>
      <c r="M2" s="411"/>
      <c r="N2" s="411"/>
      <c r="O2" s="411"/>
      <c r="P2" s="411"/>
      <c r="Q2" s="411"/>
      <c r="R2" s="411"/>
      <c r="S2" s="411"/>
      <c r="T2" s="411"/>
      <c r="U2" s="411"/>
      <c r="V2" s="411"/>
      <c r="W2" s="411"/>
      <c r="X2" s="411"/>
      <c r="Y2" s="411"/>
      <c r="Z2" s="411"/>
    </row>
    <row r="3" spans="1:26" s="54" customFormat="1" ht="17.25" customHeight="1" thickBot="1">
      <c r="A3" s="53"/>
      <c r="R3" s="152"/>
      <c r="S3" s="152"/>
      <c r="T3" s="152"/>
      <c r="U3" s="152"/>
      <c r="V3" s="152"/>
      <c r="W3" s="152"/>
      <c r="X3" s="152"/>
      <c r="Y3" s="152"/>
      <c r="Z3" s="152" t="s">
        <v>5</v>
      </c>
    </row>
    <row r="4" spans="2:26" ht="13.5" customHeight="1">
      <c r="B4" s="706" t="s">
        <v>92</v>
      </c>
      <c r="C4" s="707"/>
      <c r="D4" s="707"/>
      <c r="E4" s="707"/>
      <c r="F4" s="708"/>
      <c r="G4" s="580">
        <v>-3</v>
      </c>
      <c r="H4" s="55">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709" t="s">
        <v>6</v>
      </c>
    </row>
    <row r="5" spans="2:26" ht="13.5" customHeight="1" thickBot="1">
      <c r="B5" s="711" t="s">
        <v>16</v>
      </c>
      <c r="C5" s="712"/>
      <c r="D5" s="712"/>
      <c r="E5" s="712"/>
      <c r="F5" s="713"/>
      <c r="G5" s="56" t="s">
        <v>623</v>
      </c>
      <c r="H5" s="56"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759"/>
    </row>
    <row r="6" spans="2:26" ht="16.5" customHeight="1">
      <c r="B6" s="760" t="s">
        <v>326</v>
      </c>
      <c r="C6" s="761"/>
      <c r="D6" s="761"/>
      <c r="E6" s="764" t="s">
        <v>323</v>
      </c>
      <c r="F6" s="765"/>
      <c r="G6" s="443"/>
      <c r="H6" s="443"/>
      <c r="I6" s="443"/>
      <c r="J6" s="567">
        <f>(4129-90)*195+4133*187</f>
        <v>1560476</v>
      </c>
      <c r="K6" s="567">
        <f>(4037-90)*195+4057*187</f>
        <v>1528324</v>
      </c>
      <c r="L6" s="567">
        <f>(3795-90)*195+4062*187</f>
        <v>1482069</v>
      </c>
      <c r="M6" s="567">
        <f>(3795-90)*195+4043*187</f>
        <v>1478516</v>
      </c>
      <c r="N6" s="567">
        <f>(3795-90)*195+4128*187</f>
        <v>1494411</v>
      </c>
      <c r="O6" s="567">
        <f>(3795-90)*195+4136*187</f>
        <v>1495907</v>
      </c>
      <c r="P6" s="567">
        <f>(3795-90)*195+4007*187</f>
        <v>1471784</v>
      </c>
      <c r="Q6" s="567">
        <f>(3795-90)*195+3755*187</f>
        <v>1424660</v>
      </c>
      <c r="R6" s="567">
        <f>(3795-90)*195+3440*187</f>
        <v>1365755</v>
      </c>
      <c r="S6" s="567">
        <f aca="true" t="shared" si="1" ref="S6:X6">(3795-90)*195+3440*187</f>
        <v>1365755</v>
      </c>
      <c r="T6" s="567">
        <f t="shared" si="1"/>
        <v>1365755</v>
      </c>
      <c r="U6" s="567">
        <f t="shared" si="1"/>
        <v>1365755</v>
      </c>
      <c r="V6" s="567">
        <f t="shared" si="1"/>
        <v>1365755</v>
      </c>
      <c r="W6" s="567">
        <f t="shared" si="1"/>
        <v>1365755</v>
      </c>
      <c r="X6" s="567">
        <f t="shared" si="1"/>
        <v>1365755</v>
      </c>
      <c r="Y6" s="443"/>
      <c r="Z6" s="441">
        <f>SUM(J6:Y6)</f>
        <v>21496432</v>
      </c>
    </row>
    <row r="7" spans="2:26" ht="16.5" customHeight="1" thickBot="1">
      <c r="B7" s="762"/>
      <c r="C7" s="763"/>
      <c r="D7" s="763"/>
      <c r="E7" s="766" t="s">
        <v>294</v>
      </c>
      <c r="F7" s="767"/>
      <c r="G7" s="436"/>
      <c r="H7" s="436"/>
      <c r="I7" s="436"/>
      <c r="J7" s="568">
        <f>90*195</f>
        <v>17550</v>
      </c>
      <c r="K7" s="568">
        <f aca="true" t="shared" si="2" ref="K7:X7">90*195</f>
        <v>17550</v>
      </c>
      <c r="L7" s="568">
        <f t="shared" si="2"/>
        <v>17550</v>
      </c>
      <c r="M7" s="568">
        <f t="shared" si="2"/>
        <v>17550</v>
      </c>
      <c r="N7" s="568">
        <f t="shared" si="2"/>
        <v>17550</v>
      </c>
      <c r="O7" s="568">
        <f t="shared" si="2"/>
        <v>17550</v>
      </c>
      <c r="P7" s="568">
        <f t="shared" si="2"/>
        <v>17550</v>
      </c>
      <c r="Q7" s="568">
        <f t="shared" si="2"/>
        <v>17550</v>
      </c>
      <c r="R7" s="568">
        <f t="shared" si="2"/>
        <v>17550</v>
      </c>
      <c r="S7" s="568">
        <f t="shared" si="2"/>
        <v>17550</v>
      </c>
      <c r="T7" s="568">
        <f t="shared" si="2"/>
        <v>17550</v>
      </c>
      <c r="U7" s="568">
        <f t="shared" si="2"/>
        <v>17550</v>
      </c>
      <c r="V7" s="568">
        <f t="shared" si="2"/>
        <v>17550</v>
      </c>
      <c r="W7" s="568">
        <f t="shared" si="2"/>
        <v>17550</v>
      </c>
      <c r="X7" s="568">
        <f t="shared" si="2"/>
        <v>17550</v>
      </c>
      <c r="Y7" s="436"/>
      <c r="Z7" s="440">
        <f>SUM(J7:Y7)</f>
        <v>263250</v>
      </c>
    </row>
    <row r="8" spans="2:26" ht="13.5">
      <c r="B8" s="57" t="s">
        <v>11</v>
      </c>
      <c r="F8" s="173"/>
      <c r="G8" s="583"/>
      <c r="H8" s="174"/>
      <c r="I8" s="174"/>
      <c r="J8" s="175"/>
      <c r="K8" s="175"/>
      <c r="L8" s="175"/>
      <c r="M8" s="175"/>
      <c r="N8" s="175"/>
      <c r="O8" s="175"/>
      <c r="P8" s="175"/>
      <c r="Q8" s="175"/>
      <c r="R8" s="175"/>
      <c r="S8" s="175"/>
      <c r="T8" s="175"/>
      <c r="U8" s="175"/>
      <c r="V8" s="175"/>
      <c r="W8" s="175"/>
      <c r="X8" s="175"/>
      <c r="Y8" s="175"/>
      <c r="Z8" s="178"/>
    </row>
    <row r="9" spans="2:26" ht="13.5">
      <c r="B9" s="57" t="s">
        <v>108</v>
      </c>
      <c r="C9" s="21"/>
      <c r="F9" s="173"/>
      <c r="G9" s="584"/>
      <c r="H9" s="174"/>
      <c r="I9" s="174"/>
      <c r="J9" s="175"/>
      <c r="K9" s="175"/>
      <c r="L9" s="175"/>
      <c r="M9" s="175"/>
      <c r="N9" s="175"/>
      <c r="O9" s="175"/>
      <c r="P9" s="175"/>
      <c r="Q9" s="175"/>
      <c r="R9" s="175"/>
      <c r="S9" s="175"/>
      <c r="T9" s="175"/>
      <c r="U9" s="175"/>
      <c r="V9" s="175"/>
      <c r="W9" s="175"/>
      <c r="X9" s="175"/>
      <c r="Y9" s="175"/>
      <c r="Z9" s="178"/>
    </row>
    <row r="10" spans="2:26" ht="13.5">
      <c r="B10" s="57"/>
      <c r="C10" s="123" t="s">
        <v>283</v>
      </c>
      <c r="D10" s="179"/>
      <c r="E10" s="179"/>
      <c r="F10" s="180"/>
      <c r="G10" s="585"/>
      <c r="H10" s="181"/>
      <c r="I10" s="181"/>
      <c r="J10" s="182"/>
      <c r="K10" s="182"/>
      <c r="L10" s="182"/>
      <c r="M10" s="182"/>
      <c r="N10" s="182"/>
      <c r="O10" s="183"/>
      <c r="P10" s="183"/>
      <c r="Q10" s="183"/>
      <c r="R10" s="183"/>
      <c r="S10" s="183"/>
      <c r="T10" s="183"/>
      <c r="U10" s="183"/>
      <c r="V10" s="183"/>
      <c r="W10" s="183"/>
      <c r="X10" s="183"/>
      <c r="Y10" s="183"/>
      <c r="Z10" s="184"/>
    </row>
    <row r="11" spans="2:26" ht="13.5">
      <c r="B11" s="57"/>
      <c r="C11" s="185"/>
      <c r="D11" s="123" t="s">
        <v>55</v>
      </c>
      <c r="E11" s="179"/>
      <c r="F11" s="180"/>
      <c r="G11" s="585"/>
      <c r="H11" s="181"/>
      <c r="I11" s="181"/>
      <c r="J11" s="182"/>
      <c r="K11" s="182"/>
      <c r="L11" s="182"/>
      <c r="M11" s="182"/>
      <c r="N11" s="182"/>
      <c r="O11" s="183"/>
      <c r="P11" s="183"/>
      <c r="Q11" s="183"/>
      <c r="R11" s="183"/>
      <c r="S11" s="183"/>
      <c r="T11" s="183"/>
      <c r="U11" s="183"/>
      <c r="V11" s="183"/>
      <c r="W11" s="183"/>
      <c r="X11" s="183"/>
      <c r="Y11" s="183"/>
      <c r="Z11" s="184"/>
    </row>
    <row r="12" spans="2:26" ht="13.5">
      <c r="B12" s="57"/>
      <c r="C12" s="185"/>
      <c r="D12" s="123" t="s">
        <v>56</v>
      </c>
      <c r="E12" s="179"/>
      <c r="F12" s="180"/>
      <c r="G12" s="585"/>
      <c r="H12" s="181"/>
      <c r="I12" s="181"/>
      <c r="J12" s="182"/>
      <c r="K12" s="182"/>
      <c r="L12" s="182"/>
      <c r="M12" s="182"/>
      <c r="N12" s="182"/>
      <c r="O12" s="183"/>
      <c r="P12" s="183"/>
      <c r="Q12" s="183"/>
      <c r="R12" s="183"/>
      <c r="S12" s="183"/>
      <c r="T12" s="183"/>
      <c r="U12" s="183"/>
      <c r="V12" s="183"/>
      <c r="W12" s="183"/>
      <c r="X12" s="183"/>
      <c r="Y12" s="183"/>
      <c r="Z12" s="184"/>
    </row>
    <row r="13" spans="2:26" ht="13.5">
      <c r="B13" s="57"/>
      <c r="C13" s="185"/>
      <c r="D13" s="123" t="s">
        <v>57</v>
      </c>
      <c r="E13" s="179"/>
      <c r="F13" s="180"/>
      <c r="G13" s="585"/>
      <c r="H13" s="181"/>
      <c r="I13" s="181"/>
      <c r="J13" s="182"/>
      <c r="K13" s="182"/>
      <c r="L13" s="182"/>
      <c r="M13" s="182"/>
      <c r="N13" s="182"/>
      <c r="O13" s="183"/>
      <c r="P13" s="183"/>
      <c r="Q13" s="183"/>
      <c r="R13" s="183"/>
      <c r="S13" s="183"/>
      <c r="T13" s="183"/>
      <c r="U13" s="183"/>
      <c r="V13" s="183"/>
      <c r="W13" s="183"/>
      <c r="X13" s="183"/>
      <c r="Y13" s="183"/>
      <c r="Z13" s="184"/>
    </row>
    <row r="14" spans="2:26" ht="13.5">
      <c r="B14" s="57"/>
      <c r="C14" s="185"/>
      <c r="D14" s="123" t="s">
        <v>58</v>
      </c>
      <c r="E14" s="179"/>
      <c r="F14" s="180"/>
      <c r="G14" s="585"/>
      <c r="H14" s="181"/>
      <c r="I14" s="181"/>
      <c r="J14" s="182"/>
      <c r="K14" s="182"/>
      <c r="L14" s="182"/>
      <c r="M14" s="182"/>
      <c r="N14" s="182"/>
      <c r="O14" s="183"/>
      <c r="P14" s="183"/>
      <c r="Q14" s="183"/>
      <c r="R14" s="183"/>
      <c r="S14" s="183"/>
      <c r="T14" s="183"/>
      <c r="U14" s="183"/>
      <c r="V14" s="183"/>
      <c r="W14" s="183"/>
      <c r="X14" s="183"/>
      <c r="Y14" s="183"/>
      <c r="Z14" s="184"/>
    </row>
    <row r="15" spans="2:26" ht="13.5">
      <c r="B15" s="57"/>
      <c r="C15" s="185"/>
      <c r="D15" s="123" t="s">
        <v>59</v>
      </c>
      <c r="E15" s="179"/>
      <c r="F15" s="180"/>
      <c r="G15" s="585"/>
      <c r="H15" s="181"/>
      <c r="I15" s="181"/>
      <c r="J15" s="182"/>
      <c r="K15" s="182"/>
      <c r="L15" s="182"/>
      <c r="M15" s="182"/>
      <c r="N15" s="182"/>
      <c r="O15" s="183"/>
      <c r="P15" s="183"/>
      <c r="Q15" s="183"/>
      <c r="R15" s="183"/>
      <c r="S15" s="183"/>
      <c r="T15" s="183"/>
      <c r="U15" s="183"/>
      <c r="V15" s="183"/>
      <c r="W15" s="183"/>
      <c r="X15" s="183"/>
      <c r="Y15" s="183"/>
      <c r="Z15" s="184"/>
    </row>
    <row r="16" spans="2:26" ht="13.5">
      <c r="B16" s="57"/>
      <c r="C16" s="185"/>
      <c r="D16" s="123" t="s">
        <v>60</v>
      </c>
      <c r="E16" s="179"/>
      <c r="F16" s="180"/>
      <c r="G16" s="585"/>
      <c r="H16" s="181"/>
      <c r="I16" s="181"/>
      <c r="J16" s="182"/>
      <c r="K16" s="182"/>
      <c r="L16" s="182"/>
      <c r="M16" s="182"/>
      <c r="N16" s="182"/>
      <c r="O16" s="183"/>
      <c r="P16" s="183"/>
      <c r="Q16" s="183"/>
      <c r="R16" s="183"/>
      <c r="S16" s="183"/>
      <c r="T16" s="183"/>
      <c r="U16" s="183"/>
      <c r="V16" s="183"/>
      <c r="W16" s="183"/>
      <c r="X16" s="183"/>
      <c r="Y16" s="183"/>
      <c r="Z16" s="184"/>
    </row>
    <row r="17" spans="2:26" ht="13.5">
      <c r="B17" s="57"/>
      <c r="C17" s="185"/>
      <c r="D17" s="123" t="s">
        <v>209</v>
      </c>
      <c r="E17" s="179"/>
      <c r="F17" s="180"/>
      <c r="G17" s="585"/>
      <c r="H17" s="181"/>
      <c r="I17" s="181"/>
      <c r="J17" s="182"/>
      <c r="K17" s="182"/>
      <c r="L17" s="182"/>
      <c r="M17" s="182"/>
      <c r="N17" s="182"/>
      <c r="O17" s="183"/>
      <c r="P17" s="183"/>
      <c r="Q17" s="183"/>
      <c r="R17" s="183"/>
      <c r="S17" s="183"/>
      <c r="T17" s="183"/>
      <c r="U17" s="183"/>
      <c r="V17" s="183"/>
      <c r="W17" s="183"/>
      <c r="X17" s="183"/>
      <c r="Y17" s="183"/>
      <c r="Z17" s="184"/>
    </row>
    <row r="18" spans="2:26" ht="13.5">
      <c r="B18" s="57"/>
      <c r="C18" s="185"/>
      <c r="D18" s="123" t="s">
        <v>127</v>
      </c>
      <c r="E18" s="179"/>
      <c r="F18" s="180"/>
      <c r="G18" s="585"/>
      <c r="H18" s="181"/>
      <c r="I18" s="181"/>
      <c r="J18" s="182"/>
      <c r="K18" s="182"/>
      <c r="L18" s="182"/>
      <c r="M18" s="182"/>
      <c r="N18" s="182"/>
      <c r="O18" s="183"/>
      <c r="P18" s="183"/>
      <c r="Q18" s="183"/>
      <c r="R18" s="183"/>
      <c r="S18" s="183"/>
      <c r="T18" s="183"/>
      <c r="U18" s="183"/>
      <c r="V18" s="183"/>
      <c r="W18" s="183"/>
      <c r="X18" s="183"/>
      <c r="Y18" s="183"/>
      <c r="Z18" s="184"/>
    </row>
    <row r="19" spans="2:26" ht="13.5">
      <c r="B19" s="57"/>
      <c r="C19" s="185"/>
      <c r="D19" s="123" t="s">
        <v>128</v>
      </c>
      <c r="E19" s="179"/>
      <c r="F19" s="180"/>
      <c r="G19" s="585"/>
      <c r="H19" s="181"/>
      <c r="I19" s="181"/>
      <c r="J19" s="182"/>
      <c r="K19" s="182"/>
      <c r="L19" s="182"/>
      <c r="M19" s="182"/>
      <c r="N19" s="182"/>
      <c r="O19" s="183"/>
      <c r="P19" s="183"/>
      <c r="Q19" s="183"/>
      <c r="R19" s="183"/>
      <c r="S19" s="183"/>
      <c r="T19" s="183"/>
      <c r="U19" s="183"/>
      <c r="V19" s="183"/>
      <c r="W19" s="183"/>
      <c r="X19" s="183"/>
      <c r="Y19" s="183"/>
      <c r="Z19" s="184"/>
    </row>
    <row r="20" spans="2:26" ht="13.5">
      <c r="B20" s="57"/>
      <c r="C20" s="185"/>
      <c r="D20" s="123" t="s">
        <v>24</v>
      </c>
      <c r="E20" s="179"/>
      <c r="F20" s="180"/>
      <c r="G20" s="585"/>
      <c r="H20" s="181"/>
      <c r="I20" s="181"/>
      <c r="J20" s="182"/>
      <c r="K20" s="182"/>
      <c r="L20" s="182"/>
      <c r="M20" s="182"/>
      <c r="N20" s="182"/>
      <c r="O20" s="183"/>
      <c r="P20" s="183"/>
      <c r="Q20" s="183"/>
      <c r="R20" s="183"/>
      <c r="S20" s="183"/>
      <c r="T20" s="183"/>
      <c r="U20" s="183"/>
      <c r="V20" s="183"/>
      <c r="W20" s="183"/>
      <c r="X20" s="183"/>
      <c r="Y20" s="183"/>
      <c r="Z20" s="184"/>
    </row>
    <row r="21" spans="2:26" ht="13.5">
      <c r="B21" s="57"/>
      <c r="C21" s="185"/>
      <c r="D21" s="123" t="s">
        <v>102</v>
      </c>
      <c r="E21" s="179"/>
      <c r="F21" s="180"/>
      <c r="G21" s="585"/>
      <c r="H21" s="181"/>
      <c r="I21" s="181"/>
      <c r="J21" s="182"/>
      <c r="K21" s="182"/>
      <c r="L21" s="182"/>
      <c r="M21" s="182"/>
      <c r="N21" s="182"/>
      <c r="O21" s="183"/>
      <c r="P21" s="183"/>
      <c r="Q21" s="183"/>
      <c r="R21" s="183"/>
      <c r="S21" s="183"/>
      <c r="T21" s="183"/>
      <c r="U21" s="183"/>
      <c r="V21" s="183"/>
      <c r="W21" s="183"/>
      <c r="X21" s="183"/>
      <c r="Y21" s="183"/>
      <c r="Z21" s="184"/>
    </row>
    <row r="22" spans="2:26" ht="13.5">
      <c r="B22" s="57"/>
      <c r="C22" s="185"/>
      <c r="D22" s="123" t="s">
        <v>103</v>
      </c>
      <c r="E22" s="179"/>
      <c r="F22" s="180"/>
      <c r="G22" s="585"/>
      <c r="H22" s="181"/>
      <c r="I22" s="181"/>
      <c r="J22" s="182"/>
      <c r="K22" s="182"/>
      <c r="L22" s="182"/>
      <c r="M22" s="182"/>
      <c r="N22" s="182"/>
      <c r="O22" s="183"/>
      <c r="P22" s="183"/>
      <c r="Q22" s="183"/>
      <c r="R22" s="183"/>
      <c r="S22" s="183"/>
      <c r="T22" s="183"/>
      <c r="U22" s="183"/>
      <c r="V22" s="183"/>
      <c r="W22" s="183"/>
      <c r="X22" s="183"/>
      <c r="Y22" s="183"/>
      <c r="Z22" s="184"/>
    </row>
    <row r="23" spans="2:26" ht="13.5">
      <c r="B23" s="57"/>
      <c r="C23" s="185"/>
      <c r="D23" s="186" t="s">
        <v>107</v>
      </c>
      <c r="E23" s="187"/>
      <c r="F23" s="180"/>
      <c r="G23" s="585"/>
      <c r="H23" s="181"/>
      <c r="I23" s="181"/>
      <c r="J23" s="182"/>
      <c r="K23" s="182"/>
      <c r="L23" s="182"/>
      <c r="M23" s="182"/>
      <c r="N23" s="182"/>
      <c r="O23" s="183"/>
      <c r="P23" s="183"/>
      <c r="Q23" s="183"/>
      <c r="R23" s="183"/>
      <c r="S23" s="183"/>
      <c r="T23" s="183"/>
      <c r="U23" s="183"/>
      <c r="V23" s="183"/>
      <c r="W23" s="183"/>
      <c r="X23" s="183"/>
      <c r="Y23" s="183"/>
      <c r="Z23" s="184"/>
    </row>
    <row r="24" spans="2:26" ht="13.5">
      <c r="B24" s="57"/>
      <c r="C24" s="371" t="s">
        <v>201</v>
      </c>
      <c r="D24" s="372"/>
      <c r="E24" s="372"/>
      <c r="F24" s="373"/>
      <c r="G24" s="374"/>
      <c r="H24" s="374"/>
      <c r="I24" s="374"/>
      <c r="J24" s="182"/>
      <c r="K24" s="369"/>
      <c r="L24" s="369"/>
      <c r="M24" s="369"/>
      <c r="N24" s="369"/>
      <c r="O24" s="369"/>
      <c r="P24" s="369"/>
      <c r="Q24" s="369"/>
      <c r="R24" s="369"/>
      <c r="S24" s="369"/>
      <c r="T24" s="369"/>
      <c r="U24" s="369"/>
      <c r="V24" s="369"/>
      <c r="W24" s="369"/>
      <c r="X24" s="369"/>
      <c r="Y24" s="369"/>
      <c r="Z24" s="184"/>
    </row>
    <row r="25" spans="2:26" ht="13.5">
      <c r="B25" s="188"/>
      <c r="C25" s="371" t="s">
        <v>61</v>
      </c>
      <c r="D25" s="372"/>
      <c r="E25" s="372"/>
      <c r="F25" s="373"/>
      <c r="G25" s="374"/>
      <c r="H25" s="374"/>
      <c r="I25" s="374"/>
      <c r="J25" s="191"/>
      <c r="K25" s="191"/>
      <c r="L25" s="191"/>
      <c r="M25" s="191"/>
      <c r="N25" s="191"/>
      <c r="O25" s="192"/>
      <c r="P25" s="192"/>
      <c r="Q25" s="192"/>
      <c r="R25" s="192"/>
      <c r="S25" s="192"/>
      <c r="T25" s="192"/>
      <c r="U25" s="192"/>
      <c r="V25" s="192"/>
      <c r="W25" s="192"/>
      <c r="X25" s="192"/>
      <c r="Y25" s="192"/>
      <c r="Z25" s="193"/>
    </row>
    <row r="26" spans="2:26" ht="13.5">
      <c r="B26" s="188"/>
      <c r="C26" s="371" t="s">
        <v>62</v>
      </c>
      <c r="D26" s="372"/>
      <c r="E26" s="372"/>
      <c r="F26" s="373"/>
      <c r="G26" s="586"/>
      <c r="H26" s="190"/>
      <c r="I26" s="190"/>
      <c r="J26" s="191"/>
      <c r="K26" s="192"/>
      <c r="L26" s="192"/>
      <c r="M26" s="192"/>
      <c r="N26" s="192"/>
      <c r="O26" s="192"/>
      <c r="P26" s="192"/>
      <c r="Q26" s="192"/>
      <c r="R26" s="192"/>
      <c r="S26" s="192"/>
      <c r="T26" s="192"/>
      <c r="U26" s="192"/>
      <c r="V26" s="192"/>
      <c r="W26" s="192"/>
      <c r="X26" s="192"/>
      <c r="Y26" s="192"/>
      <c r="Z26" s="193"/>
    </row>
    <row r="27" spans="2:26" ht="13.5">
      <c r="B27" s="188"/>
      <c r="C27" s="123" t="s">
        <v>137</v>
      </c>
      <c r="D27" s="187"/>
      <c r="E27" s="187"/>
      <c r="F27" s="189"/>
      <c r="G27" s="587"/>
      <c r="H27" s="194"/>
      <c r="I27" s="194"/>
      <c r="J27" s="192"/>
      <c r="K27" s="192"/>
      <c r="L27" s="192"/>
      <c r="M27" s="192"/>
      <c r="N27" s="192"/>
      <c r="O27" s="192"/>
      <c r="P27" s="192"/>
      <c r="Q27" s="192"/>
      <c r="R27" s="192"/>
      <c r="S27" s="192"/>
      <c r="T27" s="192"/>
      <c r="U27" s="192"/>
      <c r="V27" s="192"/>
      <c r="W27" s="192"/>
      <c r="X27" s="192"/>
      <c r="Y27" s="192"/>
      <c r="Z27" s="193"/>
    </row>
    <row r="28" spans="2:26" ht="13.5">
      <c r="B28" s="188"/>
      <c r="C28" s="195"/>
      <c r="D28" s="186" t="s">
        <v>138</v>
      </c>
      <c r="E28" s="187"/>
      <c r="F28" s="189"/>
      <c r="G28" s="587"/>
      <c r="H28" s="194"/>
      <c r="I28" s="194"/>
      <c r="J28" s="192"/>
      <c r="K28" s="192"/>
      <c r="L28" s="192"/>
      <c r="M28" s="192"/>
      <c r="N28" s="192"/>
      <c r="O28" s="192"/>
      <c r="P28" s="192"/>
      <c r="Q28" s="192"/>
      <c r="R28" s="192"/>
      <c r="S28" s="192"/>
      <c r="T28" s="192"/>
      <c r="U28" s="192"/>
      <c r="V28" s="192"/>
      <c r="W28" s="192"/>
      <c r="X28" s="192"/>
      <c r="Y28" s="192"/>
      <c r="Z28" s="193"/>
    </row>
    <row r="29" spans="2:26" ht="13.5">
      <c r="B29" s="188"/>
      <c r="C29" s="196"/>
      <c r="D29" s="186" t="s">
        <v>139</v>
      </c>
      <c r="E29" s="187"/>
      <c r="F29" s="189"/>
      <c r="G29" s="587"/>
      <c r="H29" s="194"/>
      <c r="I29" s="194"/>
      <c r="J29" s="192"/>
      <c r="K29" s="192"/>
      <c r="L29" s="192"/>
      <c r="M29" s="192"/>
      <c r="N29" s="192"/>
      <c r="O29" s="192"/>
      <c r="P29" s="192"/>
      <c r="Q29" s="192"/>
      <c r="R29" s="192"/>
      <c r="S29" s="192"/>
      <c r="T29" s="192"/>
      <c r="U29" s="192"/>
      <c r="V29" s="192"/>
      <c r="W29" s="192"/>
      <c r="X29" s="192"/>
      <c r="Y29" s="192"/>
      <c r="Z29" s="193"/>
    </row>
    <row r="30" spans="2:26" ht="13.5">
      <c r="B30" s="188"/>
      <c r="C30" s="123" t="s">
        <v>140</v>
      </c>
      <c r="D30" s="187"/>
      <c r="E30" s="187"/>
      <c r="F30" s="189"/>
      <c r="G30" s="587"/>
      <c r="H30" s="194"/>
      <c r="I30" s="194"/>
      <c r="J30" s="192"/>
      <c r="K30" s="192"/>
      <c r="L30" s="192"/>
      <c r="M30" s="192"/>
      <c r="N30" s="192"/>
      <c r="O30" s="192"/>
      <c r="P30" s="192"/>
      <c r="Q30" s="192"/>
      <c r="R30" s="192"/>
      <c r="S30" s="192"/>
      <c r="T30" s="192"/>
      <c r="U30" s="192"/>
      <c r="V30" s="192"/>
      <c r="W30" s="192"/>
      <c r="X30" s="192"/>
      <c r="Y30" s="192"/>
      <c r="Z30" s="193"/>
    </row>
    <row r="31" spans="2:26" ht="13.5">
      <c r="B31" s="188"/>
      <c r="C31" s="195"/>
      <c r="D31" s="186" t="s">
        <v>141</v>
      </c>
      <c r="E31" s="187"/>
      <c r="F31" s="189"/>
      <c r="G31" s="587"/>
      <c r="H31" s="194"/>
      <c r="I31" s="194"/>
      <c r="J31" s="192"/>
      <c r="K31" s="192"/>
      <c r="L31" s="192"/>
      <c r="M31" s="192"/>
      <c r="N31" s="192"/>
      <c r="O31" s="192"/>
      <c r="P31" s="192"/>
      <c r="Q31" s="192"/>
      <c r="R31" s="192"/>
      <c r="S31" s="192"/>
      <c r="T31" s="192"/>
      <c r="U31" s="192"/>
      <c r="V31" s="192"/>
      <c r="W31" s="192"/>
      <c r="X31" s="192"/>
      <c r="Y31" s="192"/>
      <c r="Z31" s="193"/>
    </row>
    <row r="32" spans="2:26" ht="13.5">
      <c r="B32" s="188"/>
      <c r="C32" s="196"/>
      <c r="D32" s="186" t="s">
        <v>142</v>
      </c>
      <c r="E32" s="187"/>
      <c r="F32" s="189"/>
      <c r="G32" s="587"/>
      <c r="H32" s="194"/>
      <c r="I32" s="194"/>
      <c r="J32" s="192"/>
      <c r="K32" s="192"/>
      <c r="L32" s="192"/>
      <c r="M32" s="192"/>
      <c r="N32" s="192"/>
      <c r="O32" s="192"/>
      <c r="P32" s="192"/>
      <c r="Q32" s="192"/>
      <c r="R32" s="192"/>
      <c r="S32" s="192"/>
      <c r="T32" s="192"/>
      <c r="U32" s="192"/>
      <c r="V32" s="192"/>
      <c r="W32" s="192"/>
      <c r="X32" s="192"/>
      <c r="Y32" s="192"/>
      <c r="Z32" s="193"/>
    </row>
    <row r="33" spans="2:26" ht="13.5">
      <c r="B33" s="188"/>
      <c r="C33" s="186" t="s">
        <v>63</v>
      </c>
      <c r="D33" s="187"/>
      <c r="E33" s="187"/>
      <c r="F33" s="189"/>
      <c r="G33" s="587"/>
      <c r="H33" s="194"/>
      <c r="I33" s="194"/>
      <c r="J33" s="192"/>
      <c r="K33" s="192"/>
      <c r="L33" s="192"/>
      <c r="M33" s="192"/>
      <c r="N33" s="192"/>
      <c r="O33" s="192"/>
      <c r="P33" s="192"/>
      <c r="Q33" s="192"/>
      <c r="R33" s="192"/>
      <c r="S33" s="192"/>
      <c r="T33" s="192"/>
      <c r="U33" s="192"/>
      <c r="V33" s="192"/>
      <c r="W33" s="192"/>
      <c r="X33" s="192"/>
      <c r="Y33" s="192"/>
      <c r="Z33" s="193"/>
    </row>
    <row r="34" spans="2:26" ht="13.5">
      <c r="B34" s="188"/>
      <c r="C34" s="186" t="s">
        <v>64</v>
      </c>
      <c r="D34" s="187"/>
      <c r="E34" s="187"/>
      <c r="F34" s="189"/>
      <c r="G34" s="587"/>
      <c r="H34" s="194"/>
      <c r="I34" s="194"/>
      <c r="J34" s="192"/>
      <c r="K34" s="192"/>
      <c r="L34" s="192"/>
      <c r="M34" s="192"/>
      <c r="N34" s="192"/>
      <c r="O34" s="192"/>
      <c r="P34" s="192"/>
      <c r="Q34" s="192"/>
      <c r="R34" s="192"/>
      <c r="S34" s="192"/>
      <c r="T34" s="192"/>
      <c r="U34" s="192"/>
      <c r="V34" s="192"/>
      <c r="W34" s="192"/>
      <c r="X34" s="192"/>
      <c r="Y34" s="192"/>
      <c r="Z34" s="193"/>
    </row>
    <row r="35" spans="2:26" ht="13.5">
      <c r="B35" s="188"/>
      <c r="C35" s="186" t="s">
        <v>65</v>
      </c>
      <c r="D35" s="187"/>
      <c r="E35" s="187"/>
      <c r="F35" s="189"/>
      <c r="G35" s="587"/>
      <c r="H35" s="194"/>
      <c r="I35" s="194"/>
      <c r="J35" s="192"/>
      <c r="K35" s="192"/>
      <c r="L35" s="192"/>
      <c r="M35" s="192"/>
      <c r="N35" s="192"/>
      <c r="O35" s="192"/>
      <c r="P35" s="192"/>
      <c r="Q35" s="192"/>
      <c r="R35" s="192"/>
      <c r="S35" s="192"/>
      <c r="T35" s="192"/>
      <c r="U35" s="192"/>
      <c r="V35" s="192"/>
      <c r="W35" s="192"/>
      <c r="X35" s="192"/>
      <c r="Y35" s="192"/>
      <c r="Z35" s="193"/>
    </row>
    <row r="36" spans="2:26" ht="13.5">
      <c r="B36" s="188"/>
      <c r="C36" s="186" t="s">
        <v>177</v>
      </c>
      <c r="D36" s="187"/>
      <c r="E36" s="187"/>
      <c r="F36" s="189"/>
      <c r="G36" s="587"/>
      <c r="H36" s="194"/>
      <c r="I36" s="194"/>
      <c r="J36" s="192"/>
      <c r="K36" s="192"/>
      <c r="L36" s="192"/>
      <c r="M36" s="192"/>
      <c r="N36" s="192"/>
      <c r="O36" s="192"/>
      <c r="P36" s="192"/>
      <c r="Q36" s="192"/>
      <c r="R36" s="192"/>
      <c r="S36" s="192"/>
      <c r="T36" s="192"/>
      <c r="U36" s="192"/>
      <c r="V36" s="192"/>
      <c r="W36" s="192"/>
      <c r="X36" s="192"/>
      <c r="Y36" s="192"/>
      <c r="Z36" s="193"/>
    </row>
    <row r="37" spans="2:26" ht="13.5">
      <c r="B37" s="188"/>
      <c r="C37" s="123" t="s">
        <v>12</v>
      </c>
      <c r="D37" s="179"/>
      <c r="E37" s="179"/>
      <c r="F37" s="180"/>
      <c r="G37" s="585"/>
      <c r="H37" s="197"/>
      <c r="I37" s="197"/>
      <c r="J37" s="183"/>
      <c r="K37" s="183"/>
      <c r="L37" s="183"/>
      <c r="M37" s="183"/>
      <c r="N37" s="183"/>
      <c r="O37" s="183"/>
      <c r="P37" s="183"/>
      <c r="Q37" s="183"/>
      <c r="R37" s="183"/>
      <c r="S37" s="183"/>
      <c r="T37" s="183"/>
      <c r="U37" s="183"/>
      <c r="V37" s="183"/>
      <c r="W37" s="183"/>
      <c r="X37" s="183"/>
      <c r="Y37" s="183"/>
      <c r="Z37" s="184"/>
    </row>
    <row r="38" spans="2:26" ht="14.25" thickBot="1">
      <c r="B38" s="188"/>
      <c r="C38" s="185"/>
      <c r="D38" s="123"/>
      <c r="E38" s="179"/>
      <c r="F38" s="180"/>
      <c r="G38" s="588"/>
      <c r="H38" s="197"/>
      <c r="I38" s="197"/>
      <c r="J38" s="183"/>
      <c r="K38" s="183"/>
      <c r="L38" s="183"/>
      <c r="M38" s="183"/>
      <c r="N38" s="183"/>
      <c r="O38" s="183"/>
      <c r="P38" s="183"/>
      <c r="Q38" s="183"/>
      <c r="R38" s="183"/>
      <c r="S38" s="183"/>
      <c r="T38" s="183"/>
      <c r="U38" s="183"/>
      <c r="V38" s="183"/>
      <c r="W38" s="183"/>
      <c r="X38" s="183"/>
      <c r="Y38" s="183"/>
      <c r="Z38" s="184"/>
    </row>
    <row r="39" spans="2:26" ht="13.5">
      <c r="B39" s="51" t="s">
        <v>109</v>
      </c>
      <c r="C39" s="198"/>
      <c r="D39" s="198"/>
      <c r="E39" s="198"/>
      <c r="F39" s="199"/>
      <c r="G39" s="583"/>
      <c r="H39" s="200"/>
      <c r="I39" s="200"/>
      <c r="J39" s="176"/>
      <c r="K39" s="176"/>
      <c r="L39" s="176"/>
      <c r="M39" s="176"/>
      <c r="N39" s="176"/>
      <c r="O39" s="176"/>
      <c r="P39" s="176"/>
      <c r="Q39" s="176"/>
      <c r="R39" s="176"/>
      <c r="S39" s="176"/>
      <c r="T39" s="176"/>
      <c r="U39" s="176"/>
      <c r="V39" s="176"/>
      <c r="W39" s="176"/>
      <c r="X39" s="176"/>
      <c r="Y39" s="176"/>
      <c r="Z39" s="177"/>
    </row>
    <row r="40" spans="2:26" ht="13.5">
      <c r="B40" s="188"/>
      <c r="C40" s="186" t="s">
        <v>13</v>
      </c>
      <c r="D40" s="187"/>
      <c r="E40" s="187"/>
      <c r="F40" s="189"/>
      <c r="G40" s="587"/>
      <c r="H40" s="194"/>
      <c r="I40" s="194"/>
      <c r="J40" s="192"/>
      <c r="K40" s="192"/>
      <c r="L40" s="192"/>
      <c r="M40" s="192"/>
      <c r="N40" s="192"/>
      <c r="O40" s="192"/>
      <c r="P40" s="192"/>
      <c r="Q40" s="192"/>
      <c r="R40" s="192"/>
      <c r="S40" s="192"/>
      <c r="T40" s="192"/>
      <c r="U40" s="192"/>
      <c r="V40" s="192"/>
      <c r="W40" s="192"/>
      <c r="X40" s="192"/>
      <c r="Y40" s="192"/>
      <c r="Z40" s="193"/>
    </row>
    <row r="41" spans="2:26" ht="13.5">
      <c r="B41" s="188"/>
      <c r="C41" s="123" t="s">
        <v>145</v>
      </c>
      <c r="D41" s="187"/>
      <c r="E41" s="187"/>
      <c r="F41" s="189"/>
      <c r="G41" s="587"/>
      <c r="H41" s="194"/>
      <c r="I41" s="194"/>
      <c r="J41" s="192"/>
      <c r="K41" s="192"/>
      <c r="L41" s="192"/>
      <c r="M41" s="192"/>
      <c r="N41" s="192"/>
      <c r="O41" s="192"/>
      <c r="P41" s="192"/>
      <c r="Q41" s="192"/>
      <c r="R41" s="192"/>
      <c r="S41" s="192"/>
      <c r="T41" s="192"/>
      <c r="U41" s="192"/>
      <c r="V41" s="192"/>
      <c r="W41" s="192"/>
      <c r="X41" s="192"/>
      <c r="Y41" s="192"/>
      <c r="Z41" s="193"/>
    </row>
    <row r="42" spans="2:26" ht="13.5">
      <c r="B42" s="188"/>
      <c r="C42" s="195"/>
      <c r="D42" s="186" t="s">
        <v>143</v>
      </c>
      <c r="E42" s="187"/>
      <c r="F42" s="189"/>
      <c r="G42" s="587"/>
      <c r="H42" s="194"/>
      <c r="I42" s="194"/>
      <c r="J42" s="192"/>
      <c r="K42" s="192"/>
      <c r="L42" s="192"/>
      <c r="M42" s="192"/>
      <c r="N42" s="192"/>
      <c r="O42" s="192"/>
      <c r="P42" s="192"/>
      <c r="Q42" s="192"/>
      <c r="R42" s="192"/>
      <c r="S42" s="192"/>
      <c r="T42" s="192"/>
      <c r="U42" s="192"/>
      <c r="V42" s="192"/>
      <c r="W42" s="192"/>
      <c r="X42" s="192"/>
      <c r="Y42" s="192"/>
      <c r="Z42" s="193"/>
    </row>
    <row r="43" spans="2:26" ht="13.5">
      <c r="B43" s="188"/>
      <c r="C43" s="196"/>
      <c r="D43" s="186" t="s">
        <v>144</v>
      </c>
      <c r="E43" s="187"/>
      <c r="F43" s="189"/>
      <c r="G43" s="587"/>
      <c r="H43" s="194"/>
      <c r="I43" s="194"/>
      <c r="J43" s="192"/>
      <c r="K43" s="192"/>
      <c r="L43" s="192"/>
      <c r="M43" s="192"/>
      <c r="N43" s="192"/>
      <c r="O43" s="192"/>
      <c r="P43" s="192"/>
      <c r="Q43" s="192"/>
      <c r="R43" s="192"/>
      <c r="S43" s="192"/>
      <c r="T43" s="192"/>
      <c r="U43" s="192"/>
      <c r="V43" s="192"/>
      <c r="W43" s="192"/>
      <c r="X43" s="192"/>
      <c r="Y43" s="192"/>
      <c r="Z43" s="193"/>
    </row>
    <row r="44" spans="2:26" ht="13.5">
      <c r="B44" s="188"/>
      <c r="C44" s="186" t="s">
        <v>608</v>
      </c>
      <c r="D44" s="187"/>
      <c r="E44" s="187"/>
      <c r="F44" s="189"/>
      <c r="G44" s="370"/>
      <c r="H44" s="370"/>
      <c r="I44" s="370"/>
      <c r="J44" s="192"/>
      <c r="K44" s="375"/>
      <c r="L44" s="375"/>
      <c r="M44" s="375"/>
      <c r="N44" s="375"/>
      <c r="O44" s="375"/>
      <c r="P44" s="375"/>
      <c r="Q44" s="375"/>
      <c r="R44" s="375"/>
      <c r="S44" s="375"/>
      <c r="T44" s="375"/>
      <c r="U44" s="375"/>
      <c r="V44" s="375"/>
      <c r="W44" s="375"/>
      <c r="X44" s="375"/>
      <c r="Y44" s="375"/>
      <c r="Z44" s="193"/>
    </row>
    <row r="45" spans="2:26" ht="13.5">
      <c r="B45" s="188"/>
      <c r="C45" s="186" t="s">
        <v>609</v>
      </c>
      <c r="D45" s="187"/>
      <c r="E45" s="187"/>
      <c r="F45" s="189"/>
      <c r="G45" s="370"/>
      <c r="H45" s="370"/>
      <c r="I45" s="370"/>
      <c r="J45" s="192"/>
      <c r="K45" s="192"/>
      <c r="L45" s="192"/>
      <c r="M45" s="192"/>
      <c r="N45" s="192"/>
      <c r="O45" s="192"/>
      <c r="P45" s="192"/>
      <c r="Q45" s="192"/>
      <c r="R45" s="192"/>
      <c r="S45" s="192"/>
      <c r="T45" s="192"/>
      <c r="U45" s="192"/>
      <c r="V45" s="192"/>
      <c r="W45" s="192"/>
      <c r="X45" s="192"/>
      <c r="Y45" s="192"/>
      <c r="Z45" s="193"/>
    </row>
    <row r="46" spans="2:26" ht="13.5">
      <c r="B46" s="188"/>
      <c r="C46" s="186" t="s">
        <v>610</v>
      </c>
      <c r="D46" s="187"/>
      <c r="E46" s="187"/>
      <c r="F46" s="189"/>
      <c r="G46" s="370"/>
      <c r="H46" s="370"/>
      <c r="I46" s="370"/>
      <c r="J46" s="192"/>
      <c r="K46" s="192"/>
      <c r="L46" s="192"/>
      <c r="M46" s="192"/>
      <c r="N46" s="192"/>
      <c r="O46" s="192"/>
      <c r="P46" s="192"/>
      <c r="Q46" s="192"/>
      <c r="R46" s="192"/>
      <c r="S46" s="192"/>
      <c r="T46" s="192"/>
      <c r="U46" s="192"/>
      <c r="V46" s="192"/>
      <c r="W46" s="192"/>
      <c r="X46" s="192"/>
      <c r="Y46" s="192"/>
      <c r="Z46" s="193"/>
    </row>
    <row r="47" spans="2:26" ht="13.5">
      <c r="B47" s="188"/>
      <c r="C47" s="186" t="s">
        <v>611</v>
      </c>
      <c r="D47" s="187"/>
      <c r="E47" s="187"/>
      <c r="F47" s="189"/>
      <c r="G47" s="370"/>
      <c r="H47" s="370"/>
      <c r="I47" s="194"/>
      <c r="J47" s="192"/>
      <c r="K47" s="375"/>
      <c r="L47" s="375"/>
      <c r="M47" s="375"/>
      <c r="N47" s="375"/>
      <c r="O47" s="375"/>
      <c r="P47" s="375"/>
      <c r="Q47" s="375"/>
      <c r="R47" s="375"/>
      <c r="S47" s="375"/>
      <c r="T47" s="375"/>
      <c r="U47" s="375"/>
      <c r="V47" s="375"/>
      <c r="W47" s="375"/>
      <c r="X47" s="375"/>
      <c r="Y47" s="375"/>
      <c r="Z47" s="193"/>
    </row>
    <row r="48" spans="2:26" ht="13.5">
      <c r="B48" s="188"/>
      <c r="C48" s="186" t="s">
        <v>612</v>
      </c>
      <c r="D48" s="187"/>
      <c r="E48" s="187"/>
      <c r="F48" s="189"/>
      <c r="G48" s="370"/>
      <c r="H48" s="370"/>
      <c r="I48" s="370"/>
      <c r="J48" s="192"/>
      <c r="K48" s="375"/>
      <c r="L48" s="375"/>
      <c r="M48" s="375"/>
      <c r="N48" s="375"/>
      <c r="O48" s="375"/>
      <c r="P48" s="375"/>
      <c r="Q48" s="375"/>
      <c r="R48" s="375"/>
      <c r="S48" s="375"/>
      <c r="T48" s="375"/>
      <c r="U48" s="375"/>
      <c r="V48" s="375"/>
      <c r="W48" s="375"/>
      <c r="X48" s="375"/>
      <c r="Y48" s="375"/>
      <c r="Z48" s="193"/>
    </row>
    <row r="49" spans="2:26" ht="13.5">
      <c r="B49" s="188"/>
      <c r="C49" s="186" t="s">
        <v>613</v>
      </c>
      <c r="D49" s="187"/>
      <c r="E49" s="187"/>
      <c r="F49" s="189"/>
      <c r="G49" s="370"/>
      <c r="H49" s="370"/>
      <c r="I49" s="370"/>
      <c r="J49" s="192"/>
      <c r="K49" s="192"/>
      <c r="L49" s="192"/>
      <c r="M49" s="192"/>
      <c r="N49" s="192"/>
      <c r="O49" s="192"/>
      <c r="P49" s="192"/>
      <c r="Q49" s="192"/>
      <c r="R49" s="192"/>
      <c r="S49" s="192"/>
      <c r="T49" s="192"/>
      <c r="U49" s="192"/>
      <c r="V49" s="192"/>
      <c r="W49" s="192"/>
      <c r="X49" s="192"/>
      <c r="Y49" s="192"/>
      <c r="Z49" s="193"/>
    </row>
    <row r="50" spans="2:26" ht="13.5">
      <c r="B50" s="188"/>
      <c r="C50" s="186" t="s">
        <v>66</v>
      </c>
      <c r="D50" s="187"/>
      <c r="E50" s="187"/>
      <c r="F50" s="189"/>
      <c r="G50" s="587"/>
      <c r="H50" s="194"/>
      <c r="I50" s="194"/>
      <c r="J50" s="192"/>
      <c r="K50" s="192"/>
      <c r="L50" s="192"/>
      <c r="M50" s="192"/>
      <c r="N50" s="192"/>
      <c r="O50" s="192"/>
      <c r="P50" s="192"/>
      <c r="Q50" s="192"/>
      <c r="R50" s="192"/>
      <c r="S50" s="192"/>
      <c r="T50" s="192"/>
      <c r="U50" s="192"/>
      <c r="V50" s="192"/>
      <c r="W50" s="192"/>
      <c r="X50" s="192"/>
      <c r="Y50" s="192"/>
      <c r="Z50" s="193"/>
    </row>
    <row r="51" spans="2:26" ht="13.5">
      <c r="B51" s="188"/>
      <c r="C51" s="186" t="s">
        <v>67</v>
      </c>
      <c r="D51" s="187"/>
      <c r="E51" s="187"/>
      <c r="F51" s="189"/>
      <c r="G51" s="587"/>
      <c r="H51" s="194"/>
      <c r="I51" s="194"/>
      <c r="J51" s="192"/>
      <c r="K51" s="192"/>
      <c r="L51" s="192"/>
      <c r="M51" s="192"/>
      <c r="N51" s="192"/>
      <c r="O51" s="192"/>
      <c r="P51" s="192"/>
      <c r="Q51" s="192"/>
      <c r="R51" s="192"/>
      <c r="S51" s="192"/>
      <c r="T51" s="192"/>
      <c r="U51" s="192"/>
      <c r="V51" s="192"/>
      <c r="W51" s="192"/>
      <c r="X51" s="192"/>
      <c r="Y51" s="192"/>
      <c r="Z51" s="193"/>
    </row>
    <row r="52" spans="2:26" ht="13.5">
      <c r="B52" s="188"/>
      <c r="C52" s="185" t="s">
        <v>12</v>
      </c>
      <c r="F52" s="173"/>
      <c r="G52" s="584"/>
      <c r="H52" s="174"/>
      <c r="I52" s="174"/>
      <c r="J52" s="175"/>
      <c r="K52" s="175"/>
      <c r="L52" s="175"/>
      <c r="M52" s="175"/>
      <c r="N52" s="175"/>
      <c r="O52" s="175"/>
      <c r="P52" s="175"/>
      <c r="Q52" s="175"/>
      <c r="R52" s="175"/>
      <c r="S52" s="175"/>
      <c r="T52" s="175"/>
      <c r="U52" s="175"/>
      <c r="V52" s="175"/>
      <c r="W52" s="175"/>
      <c r="X52" s="175"/>
      <c r="Y52" s="175"/>
      <c r="Z52" s="178"/>
    </row>
    <row r="53" spans="2:26" ht="14.25" thickBot="1">
      <c r="B53" s="201"/>
      <c r="C53" s="202"/>
      <c r="D53" s="203"/>
      <c r="E53" s="204"/>
      <c r="F53" s="205"/>
      <c r="G53" s="589"/>
      <c r="H53" s="206"/>
      <c r="I53" s="206"/>
      <c r="J53" s="207"/>
      <c r="K53" s="207"/>
      <c r="L53" s="207"/>
      <c r="M53" s="207"/>
      <c r="N53" s="207"/>
      <c r="O53" s="207"/>
      <c r="P53" s="207"/>
      <c r="Q53" s="207"/>
      <c r="R53" s="207"/>
      <c r="S53" s="207"/>
      <c r="T53" s="207"/>
      <c r="U53" s="207"/>
      <c r="V53" s="207"/>
      <c r="W53" s="207"/>
      <c r="X53" s="207"/>
      <c r="Y53" s="207"/>
      <c r="Z53" s="208"/>
    </row>
    <row r="54" spans="2:26" ht="14.25" thickBot="1">
      <c r="B54" s="209" t="s">
        <v>129</v>
      </c>
      <c r="C54" s="210"/>
      <c r="D54" s="210"/>
      <c r="E54" s="210"/>
      <c r="F54" s="211"/>
      <c r="G54" s="210"/>
      <c r="H54" s="590"/>
      <c r="I54" s="212"/>
      <c r="J54" s="213"/>
      <c r="K54" s="213"/>
      <c r="L54" s="213"/>
      <c r="M54" s="213"/>
      <c r="N54" s="213"/>
      <c r="O54" s="213"/>
      <c r="P54" s="213"/>
      <c r="Q54" s="213"/>
      <c r="R54" s="213"/>
      <c r="S54" s="213"/>
      <c r="T54" s="213"/>
      <c r="U54" s="213"/>
      <c r="V54" s="213"/>
      <c r="W54" s="213"/>
      <c r="X54" s="213"/>
      <c r="Y54" s="213"/>
      <c r="Z54" s="214"/>
    </row>
    <row r="55" spans="2:26" ht="15" thickBot="1" thickTop="1">
      <c r="B55" s="215" t="s">
        <v>110</v>
      </c>
      <c r="C55" s="216"/>
      <c r="D55" s="216"/>
      <c r="E55" s="216"/>
      <c r="F55" s="217"/>
      <c r="G55" s="591"/>
      <c r="H55" s="218"/>
      <c r="I55" s="218"/>
      <c r="J55" s="219"/>
      <c r="K55" s="219"/>
      <c r="L55" s="219"/>
      <c r="M55" s="219"/>
      <c r="N55" s="219"/>
      <c r="O55" s="219"/>
      <c r="P55" s="219"/>
      <c r="Q55" s="219"/>
      <c r="R55" s="219"/>
      <c r="S55" s="219"/>
      <c r="T55" s="219"/>
      <c r="U55" s="219"/>
      <c r="V55" s="219"/>
      <c r="W55" s="219"/>
      <c r="X55" s="219"/>
      <c r="Y55" s="219"/>
      <c r="Z55" s="220"/>
    </row>
    <row r="56" spans="2:26" ht="14.25" thickBot="1">
      <c r="B56" s="224"/>
      <c r="C56" s="225"/>
      <c r="D56" s="224"/>
      <c r="E56" s="224"/>
      <c r="F56" s="224"/>
      <c r="G56" s="224"/>
      <c r="H56" s="226"/>
      <c r="I56" s="226"/>
      <c r="J56" s="226"/>
      <c r="K56" s="226"/>
      <c r="L56" s="226"/>
      <c r="M56" s="226"/>
      <c r="N56" s="226"/>
      <c r="O56" s="226"/>
      <c r="P56" s="226"/>
      <c r="Q56" s="226"/>
      <c r="R56" s="226"/>
      <c r="S56" s="226"/>
      <c r="T56" s="226"/>
      <c r="U56" s="226"/>
      <c r="V56" s="226"/>
      <c r="W56" s="226"/>
      <c r="X56" s="226"/>
      <c r="Y56" s="226"/>
      <c r="Z56" s="226"/>
    </row>
    <row r="57" spans="2:26" ht="13.5">
      <c r="B57" s="444" t="s">
        <v>14</v>
      </c>
      <c r="C57" s="445"/>
      <c r="D57" s="445"/>
      <c r="E57" s="445"/>
      <c r="F57" s="446"/>
      <c r="G57" s="447" t="str">
        <f aca="true" t="shared" si="3" ref="G57:Y57">G5</f>
        <v>令和３年度</v>
      </c>
      <c r="H57" s="447" t="str">
        <f t="shared" si="3"/>
        <v>令和４年度</v>
      </c>
      <c r="I57" s="447" t="str">
        <f t="shared" si="3"/>
        <v>令和５年度</v>
      </c>
      <c r="J57" s="447" t="str">
        <f t="shared" si="3"/>
        <v>令和６年度</v>
      </c>
      <c r="K57" s="447" t="str">
        <f t="shared" si="3"/>
        <v>令和７年度</v>
      </c>
      <c r="L57" s="447" t="str">
        <f t="shared" si="3"/>
        <v>令和８年度</v>
      </c>
      <c r="M57" s="447" t="str">
        <f t="shared" si="3"/>
        <v>令和９年度</v>
      </c>
      <c r="N57" s="447" t="str">
        <f t="shared" si="3"/>
        <v>令和１０年度</v>
      </c>
      <c r="O57" s="447" t="str">
        <f t="shared" si="3"/>
        <v>令和１１年度</v>
      </c>
      <c r="P57" s="447" t="str">
        <f t="shared" si="3"/>
        <v>令和１２年度</v>
      </c>
      <c r="Q57" s="447" t="str">
        <f t="shared" si="3"/>
        <v>令和１３年度</v>
      </c>
      <c r="R57" s="447" t="str">
        <f t="shared" si="3"/>
        <v>令和１４年度</v>
      </c>
      <c r="S57" s="447" t="str">
        <f t="shared" si="3"/>
        <v>令和１５年度</v>
      </c>
      <c r="T57" s="447" t="str">
        <f t="shared" si="3"/>
        <v>令和１６年度</v>
      </c>
      <c r="U57" s="447" t="str">
        <f t="shared" si="3"/>
        <v>令和１７年度</v>
      </c>
      <c r="V57" s="447" t="str">
        <f t="shared" si="3"/>
        <v>令和１８年度</v>
      </c>
      <c r="W57" s="447" t="str">
        <f t="shared" si="3"/>
        <v>令和１９年度</v>
      </c>
      <c r="X57" s="447" t="str">
        <f t="shared" si="3"/>
        <v>令和２０年度</v>
      </c>
      <c r="Y57" s="447" t="str">
        <f t="shared" si="3"/>
        <v>令和２１年度</v>
      </c>
      <c r="Z57" s="448" t="s">
        <v>6</v>
      </c>
    </row>
    <row r="58" spans="2:26" ht="13.5">
      <c r="B58" s="227" t="s">
        <v>29</v>
      </c>
      <c r="C58" s="228"/>
      <c r="D58" s="228"/>
      <c r="E58" s="228"/>
      <c r="F58" s="229"/>
      <c r="G58" s="592"/>
      <c r="H58" s="230"/>
      <c r="I58" s="230"/>
      <c r="J58" s="231"/>
      <c r="K58" s="231"/>
      <c r="L58" s="231"/>
      <c r="M58" s="231"/>
      <c r="N58" s="231"/>
      <c r="O58" s="231"/>
      <c r="P58" s="231"/>
      <c r="Q58" s="231"/>
      <c r="R58" s="232"/>
      <c r="S58" s="231"/>
      <c r="T58" s="231"/>
      <c r="U58" s="231"/>
      <c r="V58" s="231"/>
      <c r="W58" s="231"/>
      <c r="X58" s="231"/>
      <c r="Y58" s="231"/>
      <c r="Z58" s="233"/>
    </row>
    <row r="59" spans="2:26" ht="13.5">
      <c r="B59" s="234" t="s">
        <v>146</v>
      </c>
      <c r="C59" s="187"/>
      <c r="D59" s="187"/>
      <c r="E59" s="187"/>
      <c r="F59" s="189"/>
      <c r="G59" s="587"/>
      <c r="H59" s="194"/>
      <c r="I59" s="194"/>
      <c r="J59" s="192"/>
      <c r="K59" s="192"/>
      <c r="L59" s="192"/>
      <c r="M59" s="192"/>
      <c r="N59" s="192"/>
      <c r="O59" s="192"/>
      <c r="P59" s="192"/>
      <c r="Q59" s="192"/>
      <c r="R59" s="235"/>
      <c r="S59" s="192"/>
      <c r="T59" s="192"/>
      <c r="U59" s="192"/>
      <c r="V59" s="192"/>
      <c r="W59" s="192"/>
      <c r="X59" s="192"/>
      <c r="Y59" s="192"/>
      <c r="Z59" s="193"/>
    </row>
    <row r="60" spans="2:26" ht="13.5">
      <c r="B60" s="236"/>
      <c r="C60" s="187" t="s">
        <v>147</v>
      </c>
      <c r="D60" s="187"/>
      <c r="E60" s="187"/>
      <c r="F60" s="189"/>
      <c r="G60" s="587"/>
      <c r="H60" s="194"/>
      <c r="I60" s="194"/>
      <c r="J60" s="192"/>
      <c r="K60" s="192"/>
      <c r="L60" s="192"/>
      <c r="M60" s="192"/>
      <c r="N60" s="192"/>
      <c r="O60" s="192"/>
      <c r="P60" s="192"/>
      <c r="Q60" s="192"/>
      <c r="R60" s="235"/>
      <c r="S60" s="192"/>
      <c r="T60" s="192"/>
      <c r="U60" s="192"/>
      <c r="V60" s="192"/>
      <c r="W60" s="192"/>
      <c r="X60" s="192"/>
      <c r="Y60" s="192"/>
      <c r="Z60" s="193"/>
    </row>
    <row r="61" spans="2:26" ht="13.5">
      <c r="B61" s="237"/>
      <c r="C61" s="187" t="s">
        <v>148</v>
      </c>
      <c r="D61" s="187"/>
      <c r="E61" s="187"/>
      <c r="F61" s="189"/>
      <c r="G61" s="587"/>
      <c r="H61" s="194"/>
      <c r="I61" s="194"/>
      <c r="J61" s="192"/>
      <c r="K61" s="192"/>
      <c r="L61" s="192"/>
      <c r="M61" s="192"/>
      <c r="N61" s="192"/>
      <c r="O61" s="192"/>
      <c r="P61" s="192"/>
      <c r="Q61" s="192"/>
      <c r="R61" s="235"/>
      <c r="S61" s="192"/>
      <c r="T61" s="192"/>
      <c r="U61" s="192"/>
      <c r="V61" s="192"/>
      <c r="W61" s="192"/>
      <c r="X61" s="192"/>
      <c r="Y61" s="192"/>
      <c r="Z61" s="193"/>
    </row>
    <row r="62" spans="2:26" ht="13.5">
      <c r="B62" s="234" t="s">
        <v>149</v>
      </c>
      <c r="C62" s="187"/>
      <c r="D62" s="187"/>
      <c r="E62" s="187"/>
      <c r="F62" s="189"/>
      <c r="G62" s="587"/>
      <c r="H62" s="194"/>
      <c r="I62" s="194"/>
      <c r="J62" s="192"/>
      <c r="K62" s="192"/>
      <c r="L62" s="192"/>
      <c r="M62" s="192"/>
      <c r="N62" s="192"/>
      <c r="O62" s="192"/>
      <c r="P62" s="192"/>
      <c r="Q62" s="192"/>
      <c r="R62" s="235"/>
      <c r="S62" s="192"/>
      <c r="T62" s="192"/>
      <c r="U62" s="192"/>
      <c r="V62" s="192"/>
      <c r="W62" s="192"/>
      <c r="X62" s="192"/>
      <c r="Y62" s="192"/>
      <c r="Z62" s="193"/>
    </row>
    <row r="63" spans="2:26" ht="13.5">
      <c r="B63" s="236"/>
      <c r="C63" s="179" t="s">
        <v>150</v>
      </c>
      <c r="D63" s="179"/>
      <c r="E63" s="179"/>
      <c r="F63" s="180"/>
      <c r="G63" s="585"/>
      <c r="H63" s="197"/>
      <c r="I63" s="197"/>
      <c r="J63" s="183"/>
      <c r="K63" s="183"/>
      <c r="L63" s="183"/>
      <c r="M63" s="183"/>
      <c r="N63" s="183"/>
      <c r="O63" s="183"/>
      <c r="P63" s="183"/>
      <c r="Q63" s="183"/>
      <c r="R63" s="124"/>
      <c r="S63" s="183"/>
      <c r="T63" s="183"/>
      <c r="U63" s="183"/>
      <c r="V63" s="183"/>
      <c r="W63" s="183"/>
      <c r="X63" s="183"/>
      <c r="Y63" s="183"/>
      <c r="Z63" s="184"/>
    </row>
    <row r="64" spans="2:26" ht="13.5">
      <c r="B64" s="237"/>
      <c r="C64" s="179" t="s">
        <v>151</v>
      </c>
      <c r="D64" s="179"/>
      <c r="E64" s="179"/>
      <c r="F64" s="180"/>
      <c r="G64" s="585"/>
      <c r="H64" s="197"/>
      <c r="I64" s="197"/>
      <c r="J64" s="183"/>
      <c r="K64" s="183"/>
      <c r="L64" s="183"/>
      <c r="M64" s="183"/>
      <c r="N64" s="183"/>
      <c r="O64" s="183"/>
      <c r="P64" s="183"/>
      <c r="Q64" s="183"/>
      <c r="R64" s="124"/>
      <c r="S64" s="183"/>
      <c r="T64" s="183"/>
      <c r="U64" s="183"/>
      <c r="V64" s="183"/>
      <c r="W64" s="183"/>
      <c r="X64" s="183"/>
      <c r="Y64" s="183"/>
      <c r="Z64" s="184"/>
    </row>
    <row r="65" spans="2:26" ht="13.5">
      <c r="B65" s="234" t="s">
        <v>154</v>
      </c>
      <c r="C65" s="179"/>
      <c r="D65" s="179"/>
      <c r="E65" s="179"/>
      <c r="F65" s="180"/>
      <c r="G65" s="585"/>
      <c r="H65" s="197"/>
      <c r="I65" s="197"/>
      <c r="J65" s="183"/>
      <c r="K65" s="183"/>
      <c r="L65" s="183"/>
      <c r="M65" s="183"/>
      <c r="N65" s="183"/>
      <c r="O65" s="183"/>
      <c r="P65" s="183"/>
      <c r="Q65" s="183"/>
      <c r="R65" s="124"/>
      <c r="S65" s="183"/>
      <c r="T65" s="183"/>
      <c r="U65" s="183"/>
      <c r="V65" s="183"/>
      <c r="W65" s="183"/>
      <c r="X65" s="183"/>
      <c r="Y65" s="183"/>
      <c r="Z65" s="184"/>
    </row>
    <row r="66" spans="2:26" ht="13.5">
      <c r="B66" s="236"/>
      <c r="C66" s="179" t="s">
        <v>152</v>
      </c>
      <c r="D66" s="179"/>
      <c r="E66" s="179"/>
      <c r="F66" s="180"/>
      <c r="G66" s="585"/>
      <c r="H66" s="197"/>
      <c r="I66" s="197"/>
      <c r="J66" s="183"/>
      <c r="K66" s="183"/>
      <c r="L66" s="183"/>
      <c r="M66" s="183"/>
      <c r="N66" s="183"/>
      <c r="O66" s="183"/>
      <c r="P66" s="183"/>
      <c r="Q66" s="183"/>
      <c r="R66" s="124"/>
      <c r="S66" s="183"/>
      <c r="T66" s="183"/>
      <c r="U66" s="183"/>
      <c r="V66" s="183"/>
      <c r="W66" s="183"/>
      <c r="X66" s="183"/>
      <c r="Y66" s="183"/>
      <c r="Z66" s="184"/>
    </row>
    <row r="67" spans="2:26" ht="13.5">
      <c r="B67" s="237"/>
      <c r="C67" s="179" t="s">
        <v>153</v>
      </c>
      <c r="D67" s="179"/>
      <c r="E67" s="179"/>
      <c r="F67" s="180"/>
      <c r="G67" s="585"/>
      <c r="H67" s="197"/>
      <c r="I67" s="197"/>
      <c r="J67" s="183"/>
      <c r="K67" s="183"/>
      <c r="L67" s="183"/>
      <c r="M67" s="183"/>
      <c r="N67" s="183"/>
      <c r="O67" s="183"/>
      <c r="P67" s="183"/>
      <c r="Q67" s="183"/>
      <c r="R67" s="124"/>
      <c r="S67" s="183"/>
      <c r="T67" s="183"/>
      <c r="U67" s="183"/>
      <c r="V67" s="183"/>
      <c r="W67" s="183"/>
      <c r="X67" s="183"/>
      <c r="Y67" s="183"/>
      <c r="Z67" s="184"/>
    </row>
    <row r="68" spans="2:26" ht="14.25" thickBot="1">
      <c r="B68" s="238" t="s">
        <v>30</v>
      </c>
      <c r="C68" s="239"/>
      <c r="D68" s="239"/>
      <c r="E68" s="239"/>
      <c r="F68" s="240"/>
      <c r="G68" s="588"/>
      <c r="H68" s="241"/>
      <c r="I68" s="241"/>
      <c r="J68" s="221"/>
      <c r="K68" s="221"/>
      <c r="L68" s="221"/>
      <c r="M68" s="221"/>
      <c r="N68" s="221"/>
      <c r="O68" s="221"/>
      <c r="P68" s="221"/>
      <c r="Q68" s="221"/>
      <c r="R68" s="222"/>
      <c r="S68" s="221"/>
      <c r="T68" s="221"/>
      <c r="U68" s="221"/>
      <c r="V68" s="221"/>
      <c r="W68" s="221"/>
      <c r="X68" s="221"/>
      <c r="Y68" s="221"/>
      <c r="Z68" s="223"/>
    </row>
    <row r="69" spans="2:26" ht="13.5">
      <c r="B69" s="449" t="s">
        <v>31</v>
      </c>
      <c r="C69" s="450"/>
      <c r="D69" s="450"/>
      <c r="E69" s="450"/>
      <c r="F69" s="451"/>
      <c r="G69" s="447" t="str">
        <f aca="true" t="shared" si="4" ref="G69:Y69">G57</f>
        <v>令和３年度</v>
      </c>
      <c r="H69" s="447" t="str">
        <f t="shared" si="4"/>
        <v>令和４年度</v>
      </c>
      <c r="I69" s="447" t="str">
        <f t="shared" si="4"/>
        <v>令和５年度</v>
      </c>
      <c r="J69" s="447" t="str">
        <f t="shared" si="4"/>
        <v>令和６年度</v>
      </c>
      <c r="K69" s="447" t="str">
        <f t="shared" si="4"/>
        <v>令和７年度</v>
      </c>
      <c r="L69" s="447" t="str">
        <f t="shared" si="4"/>
        <v>令和８年度</v>
      </c>
      <c r="M69" s="447" t="str">
        <f t="shared" si="4"/>
        <v>令和９年度</v>
      </c>
      <c r="N69" s="447" t="str">
        <f t="shared" si="4"/>
        <v>令和１０年度</v>
      </c>
      <c r="O69" s="447" t="str">
        <f t="shared" si="4"/>
        <v>令和１１年度</v>
      </c>
      <c r="P69" s="447" t="str">
        <f t="shared" si="4"/>
        <v>令和１２年度</v>
      </c>
      <c r="Q69" s="447" t="str">
        <f t="shared" si="4"/>
        <v>令和１３年度</v>
      </c>
      <c r="R69" s="447" t="str">
        <f t="shared" si="4"/>
        <v>令和１４年度</v>
      </c>
      <c r="S69" s="447" t="str">
        <f t="shared" si="4"/>
        <v>令和１５年度</v>
      </c>
      <c r="T69" s="447" t="str">
        <f t="shared" si="4"/>
        <v>令和１６年度</v>
      </c>
      <c r="U69" s="447" t="str">
        <f t="shared" si="4"/>
        <v>令和１７年度</v>
      </c>
      <c r="V69" s="447" t="str">
        <f t="shared" si="4"/>
        <v>令和１８年度</v>
      </c>
      <c r="W69" s="447" t="str">
        <f t="shared" si="4"/>
        <v>令和１９年度</v>
      </c>
      <c r="X69" s="447" t="str">
        <f t="shared" si="4"/>
        <v>令和２０年度</v>
      </c>
      <c r="Y69" s="447" t="str">
        <f t="shared" si="4"/>
        <v>令和２１年度</v>
      </c>
      <c r="Z69" s="452" t="s">
        <v>121</v>
      </c>
    </row>
    <row r="70" spans="2:26" ht="13.5">
      <c r="B70" s="242" t="s">
        <v>32</v>
      </c>
      <c r="C70" s="171"/>
      <c r="D70" s="171"/>
      <c r="E70" s="171"/>
      <c r="F70" s="173"/>
      <c r="G70" s="592"/>
      <c r="H70" s="593"/>
      <c r="I70" s="243"/>
      <c r="J70" s="243"/>
      <c r="K70" s="243"/>
      <c r="L70" s="243"/>
      <c r="M70" s="243"/>
      <c r="N70" s="243"/>
      <c r="O70" s="243"/>
      <c r="P70" s="243"/>
      <c r="Q70" s="243"/>
      <c r="R70" s="243"/>
      <c r="S70" s="243"/>
      <c r="T70" s="243"/>
      <c r="U70" s="243"/>
      <c r="V70" s="243"/>
      <c r="W70" s="243"/>
      <c r="X70" s="243"/>
      <c r="Y70" s="243"/>
      <c r="Z70" s="244"/>
    </row>
    <row r="71" spans="2:26" ht="13.5">
      <c r="B71" s="245" t="s">
        <v>182</v>
      </c>
      <c r="C71" s="187"/>
      <c r="D71" s="187"/>
      <c r="E71" s="187"/>
      <c r="F71" s="189"/>
      <c r="G71" s="587"/>
      <c r="H71" s="194"/>
      <c r="I71" s="192"/>
      <c r="J71" s="192"/>
      <c r="K71" s="192"/>
      <c r="L71" s="192"/>
      <c r="M71" s="192"/>
      <c r="N71" s="192"/>
      <c r="O71" s="192"/>
      <c r="P71" s="192"/>
      <c r="Q71" s="192"/>
      <c r="R71" s="192"/>
      <c r="S71" s="192"/>
      <c r="T71" s="192"/>
      <c r="U71" s="192"/>
      <c r="V71" s="192"/>
      <c r="W71" s="192"/>
      <c r="X71" s="192"/>
      <c r="Y71" s="192"/>
      <c r="Z71" s="246"/>
    </row>
    <row r="72" spans="2:26" ht="13.5">
      <c r="B72" s="188" t="s">
        <v>183</v>
      </c>
      <c r="C72" s="171"/>
      <c r="D72" s="171"/>
      <c r="E72" s="171"/>
      <c r="F72" s="173"/>
      <c r="G72" s="584"/>
      <c r="H72" s="174"/>
      <c r="I72" s="247"/>
      <c r="J72" s="175"/>
      <c r="K72" s="175"/>
      <c r="L72" s="175"/>
      <c r="M72" s="175"/>
      <c r="N72" s="175"/>
      <c r="O72" s="175"/>
      <c r="P72" s="175"/>
      <c r="Q72" s="175"/>
      <c r="R72" s="175"/>
      <c r="S72" s="175"/>
      <c r="T72" s="175"/>
      <c r="U72" s="175"/>
      <c r="V72" s="175"/>
      <c r="W72" s="175"/>
      <c r="X72" s="175"/>
      <c r="Y72" s="175"/>
      <c r="Z72" s="246"/>
    </row>
    <row r="73" spans="2:26" ht="14.25" thickBot="1">
      <c r="B73" s="238" t="s">
        <v>184</v>
      </c>
      <c r="C73" s="239"/>
      <c r="D73" s="239"/>
      <c r="E73" s="239"/>
      <c r="F73" s="240"/>
      <c r="G73" s="588"/>
      <c r="H73" s="241"/>
      <c r="I73" s="247"/>
      <c r="J73" s="221"/>
      <c r="K73" s="221"/>
      <c r="L73" s="221"/>
      <c r="M73" s="221"/>
      <c r="N73" s="221"/>
      <c r="O73" s="221"/>
      <c r="P73" s="221"/>
      <c r="Q73" s="221"/>
      <c r="R73" s="221"/>
      <c r="S73" s="221"/>
      <c r="T73" s="221"/>
      <c r="U73" s="221"/>
      <c r="V73" s="221"/>
      <c r="W73" s="221"/>
      <c r="X73" s="221"/>
      <c r="Y73" s="221"/>
      <c r="Z73" s="248"/>
    </row>
    <row r="74" spans="2:26" ht="13.5">
      <c r="B74" s="198"/>
      <c r="C74" s="198"/>
      <c r="D74" s="198"/>
      <c r="E74" s="198"/>
      <c r="F74" s="171"/>
      <c r="G74" s="171"/>
      <c r="H74" s="249"/>
      <c r="I74" s="249"/>
      <c r="J74" s="249"/>
      <c r="K74" s="249"/>
      <c r="L74" s="249"/>
      <c r="M74" s="249"/>
      <c r="N74" s="249"/>
      <c r="O74" s="249"/>
      <c r="P74" s="249"/>
      <c r="Q74" s="249"/>
      <c r="R74" s="249"/>
      <c r="S74" s="249"/>
      <c r="T74" s="249"/>
      <c r="U74" s="249"/>
      <c r="V74" s="249"/>
      <c r="W74" s="249"/>
      <c r="X74" s="249"/>
      <c r="Y74" s="249"/>
      <c r="Z74" s="198"/>
    </row>
    <row r="75" spans="2:50" ht="14.25" customHeight="1">
      <c r="B75" s="720" t="s">
        <v>93</v>
      </c>
      <c r="C75" s="720"/>
      <c r="D75" s="720"/>
      <c r="E75" s="720"/>
      <c r="F75" s="720"/>
      <c r="G75" s="720"/>
      <c r="H75" s="720"/>
      <c r="I75" s="720"/>
      <c r="K75" s="165"/>
      <c r="L75" s="165"/>
      <c r="M75" s="165"/>
      <c r="N75" s="165"/>
      <c r="O75" s="59" t="s">
        <v>53</v>
      </c>
      <c r="P75" s="165"/>
      <c r="Q75" s="172"/>
      <c r="R75" s="172"/>
      <c r="S75" s="172"/>
      <c r="T75" s="172"/>
      <c r="U75" s="172"/>
      <c r="V75" s="172"/>
      <c r="W75" s="172"/>
      <c r="X75" s="172"/>
      <c r="Y75" s="172"/>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row>
    <row r="76" spans="2:50" ht="14.25" customHeight="1">
      <c r="B76" s="397" t="s">
        <v>231</v>
      </c>
      <c r="C76" s="50" t="s">
        <v>553</v>
      </c>
      <c r="D76" s="58"/>
      <c r="E76" s="58"/>
      <c r="F76" s="58"/>
      <c r="G76" s="58"/>
      <c r="H76" s="58"/>
      <c r="I76" s="58"/>
      <c r="K76" s="165"/>
      <c r="L76" s="165"/>
      <c r="M76" s="165"/>
      <c r="N76" s="165"/>
      <c r="O76" s="59" t="s">
        <v>178</v>
      </c>
      <c r="P76" s="61"/>
      <c r="Q76" s="62"/>
      <c r="R76" s="62"/>
      <c r="S76" s="62"/>
      <c r="T76" s="62"/>
      <c r="U76" s="172"/>
      <c r="V76" s="172"/>
      <c r="W76" s="172"/>
      <c r="X76" s="172"/>
      <c r="Y76" s="172"/>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row>
    <row r="77" spans="2:50" ht="14.25" customHeight="1">
      <c r="B77" s="397" t="s">
        <v>232</v>
      </c>
      <c r="C77" s="50" t="s">
        <v>166</v>
      </c>
      <c r="D77" s="47"/>
      <c r="E77" s="47"/>
      <c r="H77" s="50"/>
      <c r="I77" s="50"/>
      <c r="K77" s="60"/>
      <c r="L77" s="165"/>
      <c r="M77" s="165"/>
      <c r="N77" s="165"/>
      <c r="O77" s="63" t="s">
        <v>186</v>
      </c>
      <c r="P77" s="61"/>
      <c r="Q77" s="62"/>
      <c r="R77" s="62"/>
      <c r="S77" s="62"/>
      <c r="T77" s="62"/>
      <c r="U77" s="172"/>
      <c r="V77" s="172"/>
      <c r="W77" s="172"/>
      <c r="X77" s="172"/>
      <c r="Y77" s="172"/>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row>
    <row r="78" spans="2:50" ht="13.5">
      <c r="B78" s="397" t="s">
        <v>233</v>
      </c>
      <c r="C78" s="50" t="s">
        <v>130</v>
      </c>
      <c r="D78" s="47"/>
      <c r="E78" s="47"/>
      <c r="H78" s="50"/>
      <c r="I78" s="50"/>
      <c r="K78" s="60"/>
      <c r="L78" s="165"/>
      <c r="M78" s="165"/>
      <c r="N78" s="165" t="s">
        <v>185</v>
      </c>
      <c r="O78" s="47"/>
      <c r="P78" s="47" t="s">
        <v>131</v>
      </c>
      <c r="Q78" s="62"/>
      <c r="R78" s="62"/>
      <c r="S78" s="62"/>
      <c r="T78" s="62"/>
      <c r="U78" s="172"/>
      <c r="V78" s="172"/>
      <c r="W78" s="172"/>
      <c r="X78" s="172"/>
      <c r="Y78" s="172"/>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row>
    <row r="79" spans="3:20" ht="13.5">
      <c r="C79" s="50" t="s">
        <v>167</v>
      </c>
      <c r="H79" s="50"/>
      <c r="I79" s="50"/>
      <c r="K79" s="60"/>
      <c r="L79" s="172"/>
      <c r="M79" s="172"/>
      <c r="N79" s="172"/>
      <c r="O79" s="59" t="s">
        <v>179</v>
      </c>
      <c r="P79" s="47"/>
      <c r="Q79" s="47"/>
      <c r="R79" s="47"/>
      <c r="S79" s="47"/>
      <c r="T79" s="47"/>
    </row>
    <row r="80" spans="2:20" ht="13.5">
      <c r="B80" s="397" t="s">
        <v>234</v>
      </c>
      <c r="C80" s="50" t="s">
        <v>175</v>
      </c>
      <c r="D80" s="47"/>
      <c r="E80" s="47"/>
      <c r="H80" s="50"/>
      <c r="I80" s="50"/>
      <c r="K80" s="60"/>
      <c r="O80" s="59" t="s">
        <v>162</v>
      </c>
      <c r="P80" s="47"/>
      <c r="Q80" s="47"/>
      <c r="R80" s="47"/>
      <c r="S80" s="47"/>
      <c r="T80" s="47"/>
    </row>
    <row r="81" spans="2:20" ht="13.5">
      <c r="B81" s="397" t="s">
        <v>235</v>
      </c>
      <c r="C81" s="47" t="s">
        <v>180</v>
      </c>
      <c r="D81" s="50"/>
      <c r="E81" s="47"/>
      <c r="H81" s="50"/>
      <c r="I81" s="50"/>
      <c r="K81" s="60"/>
      <c r="O81" s="47" t="s">
        <v>181</v>
      </c>
      <c r="P81" s="47"/>
      <c r="Q81" s="47"/>
      <c r="R81" s="47"/>
      <c r="S81" s="47"/>
      <c r="T81" s="47"/>
    </row>
    <row r="82" spans="2:20" ht="13.5">
      <c r="B82" s="397" t="s">
        <v>236</v>
      </c>
      <c r="C82" s="50" t="s">
        <v>560</v>
      </c>
      <c r="D82" s="47"/>
      <c r="E82" s="47"/>
      <c r="H82" s="50"/>
      <c r="I82" s="50"/>
      <c r="O82" s="47" t="s">
        <v>132</v>
      </c>
      <c r="Q82" s="47"/>
      <c r="R82" s="47"/>
      <c r="S82" s="47"/>
      <c r="T82" s="47"/>
    </row>
    <row r="83" spans="2:20" ht="13.5">
      <c r="B83" s="397" t="s">
        <v>238</v>
      </c>
      <c r="C83" s="50" t="s">
        <v>126</v>
      </c>
      <c r="D83" s="47"/>
      <c r="E83" s="47"/>
      <c r="H83" s="50"/>
      <c r="I83" s="50"/>
      <c r="O83" s="59" t="s">
        <v>123</v>
      </c>
      <c r="P83" s="47"/>
      <c r="Q83" s="47"/>
      <c r="R83" s="47"/>
      <c r="S83" s="47"/>
      <c r="T83" s="47"/>
    </row>
    <row r="84" spans="3:20" ht="13.5">
      <c r="C84" s="50" t="s">
        <v>554</v>
      </c>
      <c r="D84" s="47"/>
      <c r="E84" s="47"/>
      <c r="H84" s="50"/>
      <c r="I84" s="50"/>
      <c r="O84" s="125" t="s">
        <v>155</v>
      </c>
      <c r="Q84" s="47"/>
      <c r="R84" s="47"/>
      <c r="S84" s="47"/>
      <c r="T84" s="47"/>
    </row>
    <row r="85" spans="2:20" ht="13.5">
      <c r="B85" s="397" t="s">
        <v>239</v>
      </c>
      <c r="C85" s="50" t="s">
        <v>0</v>
      </c>
      <c r="D85" s="47"/>
      <c r="E85" s="47"/>
      <c r="H85" s="50"/>
      <c r="I85" s="50"/>
      <c r="O85" s="59" t="s">
        <v>163</v>
      </c>
      <c r="P85" s="47"/>
      <c r="Q85" s="47"/>
      <c r="R85" s="47"/>
      <c r="S85" s="47"/>
      <c r="T85" s="47"/>
    </row>
    <row r="86" spans="3:20" ht="13.5">
      <c r="C86" s="50" t="s">
        <v>173</v>
      </c>
      <c r="D86" s="47"/>
      <c r="E86" s="47"/>
      <c r="H86" s="50"/>
      <c r="I86" s="50"/>
      <c r="O86" s="63" t="s">
        <v>122</v>
      </c>
      <c r="P86" s="61"/>
      <c r="Q86" s="47"/>
      <c r="R86" s="47"/>
      <c r="S86" s="47"/>
      <c r="T86" s="47"/>
    </row>
    <row r="87" spans="2:20" ht="13.5">
      <c r="B87" s="397" t="s">
        <v>240</v>
      </c>
      <c r="C87" s="50" t="s">
        <v>168</v>
      </c>
      <c r="D87" s="47"/>
      <c r="E87" s="47"/>
      <c r="H87" s="50"/>
      <c r="I87" s="50"/>
      <c r="O87" s="59" t="s">
        <v>124</v>
      </c>
      <c r="P87" s="47"/>
      <c r="Q87" s="47"/>
      <c r="R87" s="47"/>
      <c r="S87" s="47"/>
      <c r="T87" s="47"/>
    </row>
    <row r="88" spans="2:20" ht="13.5">
      <c r="B88" s="397" t="s">
        <v>241</v>
      </c>
      <c r="C88" s="50" t="s">
        <v>555</v>
      </c>
      <c r="D88" s="47"/>
      <c r="E88" s="47"/>
      <c r="H88" s="50"/>
      <c r="I88" s="50"/>
      <c r="O88" s="59" t="s">
        <v>164</v>
      </c>
      <c r="Q88" s="47"/>
      <c r="R88" s="47"/>
      <c r="S88" s="47"/>
      <c r="T88" s="47"/>
    </row>
    <row r="89" spans="3:20" ht="13.5">
      <c r="C89" s="50" t="s">
        <v>556</v>
      </c>
      <c r="D89" s="47"/>
      <c r="E89" s="47"/>
      <c r="H89" s="50"/>
      <c r="I89" s="50"/>
      <c r="O89" s="64" t="s">
        <v>165</v>
      </c>
      <c r="Q89" s="47"/>
      <c r="R89" s="47"/>
      <c r="S89" s="47"/>
      <c r="T89" s="47"/>
    </row>
    <row r="90" spans="3:20" ht="13.5">
      <c r="C90" s="50" t="s">
        <v>557</v>
      </c>
      <c r="D90" s="47"/>
      <c r="E90" s="47"/>
      <c r="H90" s="50"/>
      <c r="I90" s="50"/>
      <c r="O90" s="63" t="s">
        <v>125</v>
      </c>
      <c r="Q90" s="47"/>
      <c r="R90" s="47"/>
      <c r="S90" s="47"/>
      <c r="T90" s="47"/>
    </row>
    <row r="91" spans="2:15" ht="13.5">
      <c r="B91" s="397" t="s">
        <v>242</v>
      </c>
      <c r="C91" s="50" t="s">
        <v>169</v>
      </c>
      <c r="D91" s="47"/>
      <c r="E91" s="47"/>
      <c r="F91" s="50"/>
      <c r="G91" s="50"/>
      <c r="H91" s="50"/>
      <c r="I91" s="50"/>
      <c r="O91" s="63"/>
    </row>
    <row r="92" spans="2:9" ht="13.5">
      <c r="B92" s="397" t="s">
        <v>243</v>
      </c>
      <c r="C92" s="50" t="s">
        <v>161</v>
      </c>
      <c r="D92" s="47"/>
      <c r="E92" s="50"/>
      <c r="F92" s="50"/>
      <c r="G92" s="50"/>
      <c r="H92" s="50"/>
      <c r="I92" s="50"/>
    </row>
    <row r="93" spans="2:9" ht="13.5">
      <c r="B93" s="49"/>
      <c r="C93" s="50"/>
      <c r="D93" s="47"/>
      <c r="E93" s="50"/>
      <c r="F93" s="50"/>
      <c r="G93" s="50"/>
      <c r="H93" s="50"/>
      <c r="I93" s="50"/>
    </row>
    <row r="94" spans="2:9" ht="13.5">
      <c r="B94" s="49"/>
      <c r="C94" s="50"/>
      <c r="D94" s="47"/>
      <c r="E94" s="50"/>
      <c r="F94" s="50"/>
      <c r="G94" s="50"/>
      <c r="H94" s="50"/>
      <c r="I94" s="50"/>
    </row>
    <row r="95" spans="2:9" ht="13.5">
      <c r="B95" s="49"/>
      <c r="C95" s="50"/>
      <c r="D95" s="47"/>
      <c r="E95" s="50"/>
      <c r="F95" s="50"/>
      <c r="G95" s="50"/>
      <c r="H95" s="50"/>
      <c r="I95" s="50"/>
    </row>
    <row r="96" spans="2:9" ht="13.5">
      <c r="B96" s="49"/>
      <c r="C96" s="50"/>
      <c r="D96" s="47"/>
      <c r="E96" s="50"/>
      <c r="F96" s="50"/>
      <c r="G96" s="50"/>
      <c r="H96" s="50"/>
      <c r="I96" s="50"/>
    </row>
    <row r="97" spans="2:9" ht="13.5">
      <c r="B97" s="49"/>
      <c r="C97" s="50"/>
      <c r="D97" s="47"/>
      <c r="E97" s="50"/>
      <c r="F97" s="50"/>
      <c r="G97" s="50"/>
      <c r="H97" s="50"/>
      <c r="I97" s="50"/>
    </row>
  </sheetData>
  <sheetProtection/>
  <mergeCells count="7">
    <mergeCell ref="Z4:Z5"/>
    <mergeCell ref="B75:I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X67"/>
  <sheetViews>
    <sheetView tabSelected="1" zoomScalePageLayoutView="0" workbookViewId="0" topLeftCell="A1">
      <selection activeCell="C55" sqref="C55"/>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6" width="11.75390625" style="152" customWidth="1"/>
    <col min="37" max="16384" width="9.00390625" style="152" customWidth="1"/>
  </cols>
  <sheetData>
    <row r="1" spans="1:26" ht="14.25">
      <c r="A1" s="21"/>
      <c r="B1" s="152" t="s">
        <v>595</v>
      </c>
      <c r="E1" s="52"/>
      <c r="Y1" s="166" t="s">
        <v>113</v>
      </c>
      <c r="Z1" s="167"/>
    </row>
    <row r="2" spans="1:26" ht="14.25">
      <c r="A2" s="21"/>
      <c r="E2" s="52"/>
      <c r="J2" s="411"/>
      <c r="K2" s="411"/>
      <c r="L2" s="411"/>
      <c r="M2" s="411"/>
      <c r="N2" s="411"/>
      <c r="O2" s="411"/>
      <c r="P2" s="411"/>
      <c r="Q2" s="411"/>
      <c r="R2" s="411"/>
      <c r="S2" s="411"/>
      <c r="T2" s="411"/>
      <c r="U2" s="411"/>
      <c r="V2" s="411"/>
      <c r="W2" s="411"/>
      <c r="X2" s="411"/>
      <c r="Y2" s="411"/>
      <c r="Z2" s="411"/>
    </row>
    <row r="3" spans="1:26" s="54" customFormat="1" ht="17.25" customHeight="1" thickBot="1">
      <c r="A3" s="53"/>
      <c r="B3" s="53"/>
      <c r="J3" s="53"/>
      <c r="R3" s="152"/>
      <c r="S3" s="152"/>
      <c r="T3" s="152"/>
      <c r="U3" s="152"/>
      <c r="V3" s="152"/>
      <c r="W3" s="152"/>
      <c r="X3" s="152"/>
      <c r="Y3" s="152"/>
      <c r="Z3" s="170" t="s">
        <v>5</v>
      </c>
    </row>
    <row r="4" spans="2:26" ht="13.5" customHeight="1">
      <c r="B4" s="706" t="s">
        <v>92</v>
      </c>
      <c r="C4" s="707"/>
      <c r="D4" s="707"/>
      <c r="E4" s="707"/>
      <c r="F4" s="708"/>
      <c r="G4" s="55">
        <v>-3</v>
      </c>
      <c r="H4" s="55">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709" t="s">
        <v>6</v>
      </c>
    </row>
    <row r="5" spans="2:26" ht="13.5" customHeight="1" thickBot="1">
      <c r="B5" s="711" t="s">
        <v>16</v>
      </c>
      <c r="C5" s="712"/>
      <c r="D5" s="712"/>
      <c r="E5" s="712"/>
      <c r="F5" s="713"/>
      <c r="G5" s="56" t="s">
        <v>623</v>
      </c>
      <c r="H5" s="56"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710"/>
    </row>
    <row r="6" spans="2:26" ht="16.5" customHeight="1">
      <c r="B6" s="760" t="s">
        <v>326</v>
      </c>
      <c r="C6" s="761"/>
      <c r="D6" s="761"/>
      <c r="E6" s="764" t="s">
        <v>323</v>
      </c>
      <c r="F6" s="765"/>
      <c r="G6" s="443"/>
      <c r="H6" s="443"/>
      <c r="I6" s="443"/>
      <c r="J6" s="567">
        <f>(4129-90)*195+4133*187</f>
        <v>1560476</v>
      </c>
      <c r="K6" s="567">
        <f>(4037-90)*195+4057*187</f>
        <v>1528324</v>
      </c>
      <c r="L6" s="567">
        <f>(3795-90)*195+4062*187</f>
        <v>1482069</v>
      </c>
      <c r="M6" s="567">
        <f>(3795-90)*195+4043*187</f>
        <v>1478516</v>
      </c>
      <c r="N6" s="567">
        <f>(3795-90)*195+4128*187</f>
        <v>1494411</v>
      </c>
      <c r="O6" s="567">
        <f>(3795-90)*195+4136*187</f>
        <v>1495907</v>
      </c>
      <c r="P6" s="567">
        <f>(3795-90)*195+4007*187</f>
        <v>1471784</v>
      </c>
      <c r="Q6" s="567">
        <f>(3795-90)*195+3755*187</f>
        <v>1424660</v>
      </c>
      <c r="R6" s="567">
        <f>(3795-90)*195+3440*187</f>
        <v>1365755</v>
      </c>
      <c r="S6" s="567">
        <f aca="true" t="shared" si="1" ref="S6:X6">(3795-90)*195+3440*187</f>
        <v>1365755</v>
      </c>
      <c r="T6" s="567">
        <f t="shared" si="1"/>
        <v>1365755</v>
      </c>
      <c r="U6" s="567">
        <f t="shared" si="1"/>
        <v>1365755</v>
      </c>
      <c r="V6" s="567">
        <f t="shared" si="1"/>
        <v>1365755</v>
      </c>
      <c r="W6" s="567">
        <f t="shared" si="1"/>
        <v>1365755</v>
      </c>
      <c r="X6" s="567">
        <f t="shared" si="1"/>
        <v>1365755</v>
      </c>
      <c r="Y6" s="443"/>
      <c r="Z6" s="441">
        <f>SUM(J6:Y6)</f>
        <v>21496432</v>
      </c>
    </row>
    <row r="7" spans="2:26" ht="16.5" customHeight="1" thickBot="1">
      <c r="B7" s="762"/>
      <c r="C7" s="763"/>
      <c r="D7" s="763"/>
      <c r="E7" s="766" t="s">
        <v>294</v>
      </c>
      <c r="F7" s="767"/>
      <c r="G7" s="436"/>
      <c r="H7" s="436"/>
      <c r="I7" s="436"/>
      <c r="J7" s="568">
        <f>90*195</f>
        <v>17550</v>
      </c>
      <c r="K7" s="568">
        <f aca="true" t="shared" si="2" ref="K7:X7">90*195</f>
        <v>17550</v>
      </c>
      <c r="L7" s="568">
        <f t="shared" si="2"/>
        <v>17550</v>
      </c>
      <c r="M7" s="568">
        <f t="shared" si="2"/>
        <v>17550</v>
      </c>
      <c r="N7" s="568">
        <f t="shared" si="2"/>
        <v>17550</v>
      </c>
      <c r="O7" s="568">
        <f t="shared" si="2"/>
        <v>17550</v>
      </c>
      <c r="P7" s="568">
        <f t="shared" si="2"/>
        <v>17550</v>
      </c>
      <c r="Q7" s="568">
        <f t="shared" si="2"/>
        <v>17550</v>
      </c>
      <c r="R7" s="568">
        <f t="shared" si="2"/>
        <v>17550</v>
      </c>
      <c r="S7" s="568">
        <f t="shared" si="2"/>
        <v>17550</v>
      </c>
      <c r="T7" s="568">
        <f t="shared" si="2"/>
        <v>17550</v>
      </c>
      <c r="U7" s="568">
        <f t="shared" si="2"/>
        <v>17550</v>
      </c>
      <c r="V7" s="568">
        <f t="shared" si="2"/>
        <v>17550</v>
      </c>
      <c r="W7" s="568">
        <f t="shared" si="2"/>
        <v>17550</v>
      </c>
      <c r="X7" s="568">
        <f t="shared" si="2"/>
        <v>17550</v>
      </c>
      <c r="Y7" s="436"/>
      <c r="Z7" s="440">
        <f>SUM(J7:Y7)</f>
        <v>263250</v>
      </c>
    </row>
    <row r="8" spans="2:26" ht="13.5">
      <c r="B8" s="57" t="s">
        <v>7</v>
      </c>
      <c r="F8" s="173"/>
      <c r="G8" s="583"/>
      <c r="H8" s="250"/>
      <c r="I8" s="250"/>
      <c r="J8" s="251"/>
      <c r="K8" s="251"/>
      <c r="L8" s="251"/>
      <c r="M8" s="251"/>
      <c r="N8" s="251"/>
      <c r="O8" s="251"/>
      <c r="P8" s="251"/>
      <c r="Q8" s="251"/>
      <c r="R8" s="252"/>
      <c r="S8" s="251"/>
      <c r="T8" s="251"/>
      <c r="U8" s="251"/>
      <c r="V8" s="251"/>
      <c r="W8" s="251"/>
      <c r="X8" s="251"/>
      <c r="Y8" s="251"/>
      <c r="Z8" s="302"/>
    </row>
    <row r="9" spans="2:26" ht="13.5">
      <c r="B9" s="65" t="s">
        <v>8</v>
      </c>
      <c r="C9" s="123" t="s">
        <v>156</v>
      </c>
      <c r="D9" s="179"/>
      <c r="E9" s="179"/>
      <c r="F9" s="180"/>
      <c r="G9" s="585"/>
      <c r="H9" s="181"/>
      <c r="I9" s="181"/>
      <c r="J9" s="182"/>
      <c r="K9" s="182"/>
      <c r="L9" s="182"/>
      <c r="M9" s="182"/>
      <c r="N9" s="182"/>
      <c r="O9" s="182"/>
      <c r="P9" s="182"/>
      <c r="Q9" s="182"/>
      <c r="R9" s="253"/>
      <c r="S9" s="182"/>
      <c r="T9" s="182"/>
      <c r="U9" s="182"/>
      <c r="V9" s="182"/>
      <c r="W9" s="182"/>
      <c r="X9" s="182"/>
      <c r="Y9" s="182"/>
      <c r="Z9" s="254"/>
    </row>
    <row r="10" spans="2:26" ht="13.5">
      <c r="B10" s="57"/>
      <c r="C10" s="185"/>
      <c r="D10" s="123" t="s">
        <v>111</v>
      </c>
      <c r="E10" s="179"/>
      <c r="F10" s="180"/>
      <c r="G10" s="585"/>
      <c r="H10" s="255"/>
      <c r="I10" s="255"/>
      <c r="J10" s="256"/>
      <c r="K10" s="182"/>
      <c r="L10" s="182"/>
      <c r="M10" s="182"/>
      <c r="N10" s="182"/>
      <c r="O10" s="182"/>
      <c r="P10" s="182"/>
      <c r="Q10" s="182"/>
      <c r="R10" s="253"/>
      <c r="S10" s="182"/>
      <c r="T10" s="182"/>
      <c r="U10" s="182"/>
      <c r="V10" s="182"/>
      <c r="W10" s="182"/>
      <c r="X10" s="182"/>
      <c r="Y10" s="182"/>
      <c r="Z10" s="254"/>
    </row>
    <row r="11" spans="2:26" ht="13.5">
      <c r="B11" s="188"/>
      <c r="C11" s="185"/>
      <c r="D11" s="185"/>
      <c r="E11" s="186" t="s">
        <v>608</v>
      </c>
      <c r="F11" s="180"/>
      <c r="G11" s="370"/>
      <c r="H11" s="370"/>
      <c r="I11" s="581"/>
      <c r="J11" s="370"/>
      <c r="K11" s="375"/>
      <c r="L11" s="375"/>
      <c r="M11" s="375"/>
      <c r="N11" s="375"/>
      <c r="O11" s="375"/>
      <c r="P11" s="375"/>
      <c r="Q11" s="375"/>
      <c r="R11" s="375"/>
      <c r="S11" s="375"/>
      <c r="T11" s="375"/>
      <c r="U11" s="375"/>
      <c r="V11" s="375"/>
      <c r="W11" s="375"/>
      <c r="X11" s="375"/>
      <c r="Y11" s="375"/>
      <c r="Z11" s="184"/>
    </row>
    <row r="12" spans="2:26" ht="13.5">
      <c r="B12" s="188"/>
      <c r="C12" s="185"/>
      <c r="D12" s="185"/>
      <c r="E12" s="186" t="s">
        <v>609</v>
      </c>
      <c r="F12" s="180"/>
      <c r="G12" s="370"/>
      <c r="H12" s="370"/>
      <c r="I12" s="370"/>
      <c r="J12" s="192"/>
      <c r="K12" s="192"/>
      <c r="L12" s="192"/>
      <c r="M12" s="192"/>
      <c r="N12" s="192"/>
      <c r="O12" s="192"/>
      <c r="P12" s="192"/>
      <c r="Q12" s="192"/>
      <c r="R12" s="192"/>
      <c r="S12" s="192"/>
      <c r="T12" s="192"/>
      <c r="U12" s="192"/>
      <c r="V12" s="192"/>
      <c r="W12" s="192"/>
      <c r="X12" s="192"/>
      <c r="Y12" s="192"/>
      <c r="Z12" s="184"/>
    </row>
    <row r="13" spans="2:26" ht="13.5">
      <c r="B13" s="188"/>
      <c r="C13" s="185"/>
      <c r="D13" s="185"/>
      <c r="E13" s="186" t="s">
        <v>610</v>
      </c>
      <c r="F13" s="180"/>
      <c r="G13" s="370"/>
      <c r="H13" s="370"/>
      <c r="I13" s="370"/>
      <c r="J13" s="192"/>
      <c r="K13" s="192"/>
      <c r="L13" s="192"/>
      <c r="M13" s="192"/>
      <c r="N13" s="192"/>
      <c r="O13" s="192"/>
      <c r="P13" s="192"/>
      <c r="Q13" s="192"/>
      <c r="R13" s="192"/>
      <c r="S13" s="192"/>
      <c r="T13" s="192"/>
      <c r="U13" s="192"/>
      <c r="V13" s="192"/>
      <c r="W13" s="192"/>
      <c r="X13" s="192"/>
      <c r="Y13" s="192"/>
      <c r="Z13" s="184"/>
    </row>
    <row r="14" spans="2:26" ht="13.5">
      <c r="B14" s="188"/>
      <c r="C14" s="185"/>
      <c r="D14" s="185"/>
      <c r="E14" s="186" t="s">
        <v>611</v>
      </c>
      <c r="F14" s="180"/>
      <c r="G14" s="370"/>
      <c r="H14" s="370"/>
      <c r="I14" s="194"/>
      <c r="J14" s="192"/>
      <c r="K14" s="375"/>
      <c r="L14" s="375"/>
      <c r="M14" s="375"/>
      <c r="N14" s="375"/>
      <c r="O14" s="375"/>
      <c r="P14" s="375"/>
      <c r="Q14" s="375"/>
      <c r="R14" s="375"/>
      <c r="S14" s="375"/>
      <c r="T14" s="375"/>
      <c r="U14" s="375"/>
      <c r="V14" s="375"/>
      <c r="W14" s="375"/>
      <c r="X14" s="375"/>
      <c r="Y14" s="375"/>
      <c r="Z14" s="184"/>
    </row>
    <row r="15" spans="2:26" ht="13.5">
      <c r="B15" s="188"/>
      <c r="C15" s="185"/>
      <c r="D15" s="185"/>
      <c r="E15" s="186" t="s">
        <v>612</v>
      </c>
      <c r="F15" s="180"/>
      <c r="G15" s="370"/>
      <c r="H15" s="370"/>
      <c r="I15" s="370"/>
      <c r="J15" s="192"/>
      <c r="K15" s="375"/>
      <c r="L15" s="375"/>
      <c r="M15" s="375"/>
      <c r="N15" s="375"/>
      <c r="O15" s="375"/>
      <c r="P15" s="375"/>
      <c r="Q15" s="375"/>
      <c r="R15" s="375"/>
      <c r="S15" s="375"/>
      <c r="T15" s="375"/>
      <c r="U15" s="375"/>
      <c r="V15" s="375"/>
      <c r="W15" s="375"/>
      <c r="X15" s="375"/>
      <c r="Y15" s="375"/>
      <c r="Z15" s="184"/>
    </row>
    <row r="16" spans="2:26" ht="14.25" thickBot="1">
      <c r="B16" s="188"/>
      <c r="C16" s="185"/>
      <c r="D16" s="185"/>
      <c r="E16" s="186" t="s">
        <v>613</v>
      </c>
      <c r="F16" s="189"/>
      <c r="G16" s="370"/>
      <c r="H16" s="370"/>
      <c r="I16" s="194"/>
      <c r="J16" s="192"/>
      <c r="K16" s="375"/>
      <c r="L16" s="375"/>
      <c r="M16" s="375"/>
      <c r="N16" s="375"/>
      <c r="O16" s="375"/>
      <c r="P16" s="375"/>
      <c r="Q16" s="375"/>
      <c r="R16" s="375"/>
      <c r="S16" s="375"/>
      <c r="T16" s="375"/>
      <c r="U16" s="375"/>
      <c r="V16" s="375"/>
      <c r="W16" s="375"/>
      <c r="X16" s="375"/>
      <c r="Y16" s="375"/>
      <c r="Z16" s="193"/>
    </row>
    <row r="17" spans="2:26" ht="14.25" customHeight="1">
      <c r="B17" s="51" t="s">
        <v>9</v>
      </c>
      <c r="C17" s="437" t="s">
        <v>303</v>
      </c>
      <c r="D17" s="198"/>
      <c r="E17" s="198"/>
      <c r="F17" s="199"/>
      <c r="G17" s="583"/>
      <c r="H17" s="200"/>
      <c r="I17" s="200"/>
      <c r="J17" s="176"/>
      <c r="K17" s="176"/>
      <c r="L17" s="176"/>
      <c r="M17" s="176"/>
      <c r="N17" s="176"/>
      <c r="O17" s="176"/>
      <c r="P17" s="176"/>
      <c r="Q17" s="176"/>
      <c r="R17" s="257"/>
      <c r="S17" s="176"/>
      <c r="T17" s="176"/>
      <c r="U17" s="176"/>
      <c r="V17" s="176"/>
      <c r="W17" s="176"/>
      <c r="X17" s="176"/>
      <c r="Y17" s="176"/>
      <c r="Z17" s="177"/>
    </row>
    <row r="18" spans="2:26" ht="14.25" customHeight="1">
      <c r="B18" s="188"/>
      <c r="C18" s="185"/>
      <c r="D18" s="419" t="s">
        <v>284</v>
      </c>
      <c r="E18" s="376"/>
      <c r="F18" s="377"/>
      <c r="G18" s="594"/>
      <c r="H18" s="181"/>
      <c r="I18" s="181"/>
      <c r="J18" s="182"/>
      <c r="K18" s="369"/>
      <c r="L18" s="369"/>
      <c r="M18" s="369"/>
      <c r="N18" s="369"/>
      <c r="O18" s="369"/>
      <c r="P18" s="369"/>
      <c r="Q18" s="369"/>
      <c r="R18" s="378"/>
      <c r="S18" s="369"/>
      <c r="T18" s="369"/>
      <c r="U18" s="369"/>
      <c r="V18" s="369"/>
      <c r="W18" s="369"/>
      <c r="X18" s="369"/>
      <c r="Y18" s="379"/>
      <c r="Z18" s="254"/>
    </row>
    <row r="19" spans="2:26" ht="14.25" customHeight="1">
      <c r="B19" s="188"/>
      <c r="C19" s="185"/>
      <c r="D19" s="371" t="s">
        <v>295</v>
      </c>
      <c r="E19" s="376"/>
      <c r="F19" s="377"/>
      <c r="G19" s="594"/>
      <c r="H19" s="181"/>
      <c r="I19" s="181"/>
      <c r="J19" s="182"/>
      <c r="K19" s="369"/>
      <c r="L19" s="369"/>
      <c r="M19" s="369"/>
      <c r="N19" s="369"/>
      <c r="O19" s="369"/>
      <c r="P19" s="369"/>
      <c r="Q19" s="369"/>
      <c r="R19" s="378"/>
      <c r="S19" s="369"/>
      <c r="T19" s="369"/>
      <c r="U19" s="369"/>
      <c r="V19" s="369"/>
      <c r="W19" s="369"/>
      <c r="X19" s="369"/>
      <c r="Y19" s="379"/>
      <c r="Z19" s="254"/>
    </row>
    <row r="20" spans="2:26" ht="14.25" customHeight="1">
      <c r="B20" s="188"/>
      <c r="C20" s="185"/>
      <c r="D20" s="371" t="s">
        <v>296</v>
      </c>
      <c r="E20" s="376"/>
      <c r="F20" s="377"/>
      <c r="G20" s="594"/>
      <c r="H20" s="181"/>
      <c r="I20" s="181"/>
      <c r="J20" s="182"/>
      <c r="K20" s="191"/>
      <c r="L20" s="191"/>
      <c r="M20" s="191"/>
      <c r="N20" s="191"/>
      <c r="O20" s="191"/>
      <c r="P20" s="191"/>
      <c r="Q20" s="191"/>
      <c r="R20" s="380"/>
      <c r="S20" s="191"/>
      <c r="T20" s="191"/>
      <c r="U20" s="191"/>
      <c r="V20" s="191"/>
      <c r="W20" s="191"/>
      <c r="X20" s="191"/>
      <c r="Y20" s="381"/>
      <c r="Z20" s="254"/>
    </row>
    <row r="21" spans="2:26" ht="14.25" customHeight="1">
      <c r="B21" s="188"/>
      <c r="C21" s="185"/>
      <c r="D21" s="371" t="s">
        <v>297</v>
      </c>
      <c r="E21" s="376"/>
      <c r="F21" s="377"/>
      <c r="G21" s="594"/>
      <c r="H21" s="181"/>
      <c r="I21" s="181"/>
      <c r="J21" s="182"/>
      <c r="K21" s="182"/>
      <c r="L21" s="182"/>
      <c r="M21" s="182"/>
      <c r="N21" s="182"/>
      <c r="O21" s="182"/>
      <c r="P21" s="182"/>
      <c r="Q21" s="182"/>
      <c r="R21" s="253"/>
      <c r="S21" s="182"/>
      <c r="T21" s="182"/>
      <c r="U21" s="182"/>
      <c r="V21" s="182"/>
      <c r="W21" s="182"/>
      <c r="X21" s="182"/>
      <c r="Y21" s="182"/>
      <c r="Z21" s="254"/>
    </row>
    <row r="22" spans="2:26" ht="14.25" customHeight="1">
      <c r="B22" s="188"/>
      <c r="C22" s="185"/>
      <c r="D22" s="253" t="s">
        <v>298</v>
      </c>
      <c r="E22" s="376"/>
      <c r="F22" s="377"/>
      <c r="G22" s="594"/>
      <c r="H22" s="181"/>
      <c r="I22" s="181"/>
      <c r="J22" s="182"/>
      <c r="K22" s="182"/>
      <c r="L22" s="182"/>
      <c r="M22" s="182"/>
      <c r="N22" s="182"/>
      <c r="O22" s="182"/>
      <c r="P22" s="182"/>
      <c r="Q22" s="182"/>
      <c r="R22" s="253"/>
      <c r="S22" s="182"/>
      <c r="T22" s="182"/>
      <c r="U22" s="182"/>
      <c r="V22" s="182"/>
      <c r="W22" s="182"/>
      <c r="X22" s="182"/>
      <c r="Y22" s="182"/>
      <c r="Z22" s="254"/>
    </row>
    <row r="23" spans="2:26" ht="14.25" customHeight="1">
      <c r="B23" s="188"/>
      <c r="C23" s="185"/>
      <c r="D23" s="124" t="s">
        <v>299</v>
      </c>
      <c r="E23" s="179"/>
      <c r="F23" s="180"/>
      <c r="G23" s="585"/>
      <c r="H23" s="197"/>
      <c r="I23" s="197"/>
      <c r="J23" s="183"/>
      <c r="K23" s="183"/>
      <c r="L23" s="183"/>
      <c r="M23" s="183"/>
      <c r="N23" s="183"/>
      <c r="O23" s="183"/>
      <c r="P23" s="183"/>
      <c r="Q23" s="183"/>
      <c r="R23" s="124"/>
      <c r="S23" s="183"/>
      <c r="T23" s="183"/>
      <c r="U23" s="183"/>
      <c r="V23" s="183"/>
      <c r="W23" s="183"/>
      <c r="X23" s="183"/>
      <c r="Y23" s="183"/>
      <c r="Z23" s="184"/>
    </row>
    <row r="24" spans="2:26" ht="14.25" customHeight="1">
      <c r="B24" s="188"/>
      <c r="C24" s="185"/>
      <c r="D24" s="123" t="s">
        <v>300</v>
      </c>
      <c r="E24" s="179"/>
      <c r="F24" s="180"/>
      <c r="G24" s="585"/>
      <c r="H24" s="197"/>
      <c r="I24" s="197"/>
      <c r="J24" s="183"/>
      <c r="K24" s="183"/>
      <c r="L24" s="183"/>
      <c r="M24" s="183"/>
      <c r="N24" s="183"/>
      <c r="O24" s="183"/>
      <c r="P24" s="183"/>
      <c r="Q24" s="183"/>
      <c r="R24" s="124"/>
      <c r="S24" s="183"/>
      <c r="T24" s="183"/>
      <c r="U24" s="183"/>
      <c r="V24" s="183"/>
      <c r="W24" s="183"/>
      <c r="X24" s="183"/>
      <c r="Y24" s="183"/>
      <c r="Z24" s="184"/>
    </row>
    <row r="25" spans="2:26" ht="14.25" customHeight="1">
      <c r="B25" s="188"/>
      <c r="C25" s="185"/>
      <c r="D25" s="175"/>
      <c r="E25" s="768" t="s">
        <v>38</v>
      </c>
      <c r="F25" s="769"/>
      <c r="G25" s="595"/>
      <c r="H25" s="197"/>
      <c r="I25" s="197"/>
      <c r="J25" s="183"/>
      <c r="K25" s="183"/>
      <c r="L25" s="183"/>
      <c r="M25" s="183"/>
      <c r="N25" s="183"/>
      <c r="O25" s="183"/>
      <c r="P25" s="183"/>
      <c r="Q25" s="183"/>
      <c r="R25" s="124"/>
      <c r="S25" s="183"/>
      <c r="T25" s="183"/>
      <c r="U25" s="183"/>
      <c r="V25" s="183"/>
      <c r="W25" s="183"/>
      <c r="X25" s="183"/>
      <c r="Y25" s="183"/>
      <c r="Z25" s="184"/>
    </row>
    <row r="26" spans="2:26" ht="14.25" customHeight="1">
      <c r="B26" s="188"/>
      <c r="C26" s="185"/>
      <c r="D26" s="175"/>
      <c r="E26" s="770" t="s">
        <v>37</v>
      </c>
      <c r="F26" s="771"/>
      <c r="G26" s="596"/>
      <c r="H26" s="197"/>
      <c r="I26" s="197"/>
      <c r="J26" s="183"/>
      <c r="K26" s="183"/>
      <c r="L26" s="183"/>
      <c r="M26" s="183"/>
      <c r="N26" s="183"/>
      <c r="O26" s="183"/>
      <c r="P26" s="183"/>
      <c r="Q26" s="183"/>
      <c r="R26" s="124"/>
      <c r="S26" s="183"/>
      <c r="T26" s="183"/>
      <c r="U26" s="183"/>
      <c r="V26" s="183"/>
      <c r="W26" s="183"/>
      <c r="X26" s="183"/>
      <c r="Y26" s="183"/>
      <c r="Z26" s="184"/>
    </row>
    <row r="27" spans="2:26" ht="14.25" customHeight="1" thickBot="1">
      <c r="B27" s="188"/>
      <c r="C27" s="258"/>
      <c r="D27" s="259"/>
      <c r="E27" s="768"/>
      <c r="F27" s="769"/>
      <c r="G27" s="597"/>
      <c r="H27" s="194"/>
      <c r="I27" s="194"/>
      <c r="J27" s="192"/>
      <c r="K27" s="192"/>
      <c r="L27" s="192"/>
      <c r="M27" s="192"/>
      <c r="N27" s="192"/>
      <c r="O27" s="192"/>
      <c r="P27" s="192"/>
      <c r="Q27" s="192"/>
      <c r="R27" s="235"/>
      <c r="S27" s="192"/>
      <c r="T27" s="192"/>
      <c r="U27" s="192"/>
      <c r="V27" s="192"/>
      <c r="W27" s="192"/>
      <c r="X27" s="192"/>
      <c r="Y27" s="192"/>
      <c r="Z27" s="193"/>
    </row>
    <row r="28" spans="2:26" ht="14.25" customHeight="1" thickTop="1">
      <c r="B28" s="66" t="s">
        <v>304</v>
      </c>
      <c r="C28" s="216"/>
      <c r="D28" s="216"/>
      <c r="E28" s="216"/>
      <c r="F28" s="217"/>
      <c r="G28" s="598"/>
      <c r="H28" s="218"/>
      <c r="I28" s="218"/>
      <c r="J28" s="219"/>
      <c r="K28" s="219"/>
      <c r="L28" s="219"/>
      <c r="M28" s="219"/>
      <c r="N28" s="219"/>
      <c r="O28" s="219"/>
      <c r="P28" s="219"/>
      <c r="Q28" s="219"/>
      <c r="R28" s="260"/>
      <c r="S28" s="219"/>
      <c r="T28" s="219"/>
      <c r="U28" s="219"/>
      <c r="V28" s="219"/>
      <c r="W28" s="219"/>
      <c r="X28" s="219"/>
      <c r="Y28" s="219"/>
      <c r="Z28" s="220"/>
    </row>
    <row r="29" spans="2:26" ht="14.25" customHeight="1">
      <c r="B29" s="188"/>
      <c r="C29" s="123" t="s">
        <v>301</v>
      </c>
      <c r="D29" s="179"/>
      <c r="E29" s="179"/>
      <c r="F29" s="180"/>
      <c r="G29" s="585"/>
      <c r="H29" s="197"/>
      <c r="I29" s="197"/>
      <c r="J29" s="183"/>
      <c r="K29" s="183"/>
      <c r="L29" s="183"/>
      <c r="M29" s="183"/>
      <c r="N29" s="183"/>
      <c r="O29" s="183"/>
      <c r="P29" s="183"/>
      <c r="Q29" s="183"/>
      <c r="R29" s="124"/>
      <c r="S29" s="183"/>
      <c r="T29" s="183"/>
      <c r="U29" s="183"/>
      <c r="V29" s="183"/>
      <c r="W29" s="183"/>
      <c r="X29" s="183"/>
      <c r="Y29" s="183"/>
      <c r="Z29" s="184"/>
    </row>
    <row r="30" spans="2:26" ht="13.5">
      <c r="B30" s="188"/>
      <c r="C30" s="185"/>
      <c r="D30" s="186" t="s">
        <v>10</v>
      </c>
      <c r="E30" s="187"/>
      <c r="F30" s="189"/>
      <c r="G30" s="587"/>
      <c r="H30" s="194"/>
      <c r="I30" s="194"/>
      <c r="J30" s="192"/>
      <c r="K30" s="192"/>
      <c r="L30" s="192"/>
      <c r="M30" s="192"/>
      <c r="N30" s="192"/>
      <c r="O30" s="192"/>
      <c r="P30" s="192"/>
      <c r="Q30" s="192"/>
      <c r="R30" s="235"/>
      <c r="S30" s="192"/>
      <c r="T30" s="192"/>
      <c r="U30" s="192"/>
      <c r="V30" s="192"/>
      <c r="W30" s="192"/>
      <c r="X30" s="192"/>
      <c r="Y30" s="192"/>
      <c r="Z30" s="193"/>
    </row>
    <row r="31" spans="2:26" ht="13.5">
      <c r="B31" s="188"/>
      <c r="C31" s="185"/>
      <c r="D31" s="186"/>
      <c r="E31" s="187"/>
      <c r="F31" s="189"/>
      <c r="G31" s="587"/>
      <c r="H31" s="194"/>
      <c r="I31" s="194"/>
      <c r="J31" s="192"/>
      <c r="K31" s="192"/>
      <c r="L31" s="192"/>
      <c r="M31" s="192"/>
      <c r="N31" s="192"/>
      <c r="O31" s="192"/>
      <c r="P31" s="192"/>
      <c r="Q31" s="192"/>
      <c r="R31" s="235"/>
      <c r="S31" s="192"/>
      <c r="T31" s="192"/>
      <c r="U31" s="192"/>
      <c r="V31" s="192"/>
      <c r="W31" s="192"/>
      <c r="X31" s="192"/>
      <c r="Y31" s="192"/>
      <c r="Z31" s="193"/>
    </row>
    <row r="32" spans="2:26" ht="13.5">
      <c r="B32" s="188"/>
      <c r="C32" s="123" t="s">
        <v>302</v>
      </c>
      <c r="D32" s="179"/>
      <c r="E32" s="179"/>
      <c r="F32" s="180"/>
      <c r="G32" s="585"/>
      <c r="H32" s="181"/>
      <c r="I32" s="181"/>
      <c r="J32" s="182"/>
      <c r="K32" s="182"/>
      <c r="L32" s="182"/>
      <c r="M32" s="182"/>
      <c r="N32" s="182"/>
      <c r="O32" s="183"/>
      <c r="P32" s="183"/>
      <c r="Q32" s="183"/>
      <c r="R32" s="124"/>
      <c r="S32" s="183"/>
      <c r="T32" s="183"/>
      <c r="U32" s="183"/>
      <c r="V32" s="183"/>
      <c r="W32" s="183"/>
      <c r="X32" s="183"/>
      <c r="Y32" s="183"/>
      <c r="Z32" s="184"/>
    </row>
    <row r="33" spans="2:26" ht="13.5">
      <c r="B33" s="188"/>
      <c r="C33" s="185"/>
      <c r="D33" s="123" t="s">
        <v>157</v>
      </c>
      <c r="E33" s="187"/>
      <c r="F33" s="189"/>
      <c r="G33" s="587"/>
      <c r="H33" s="190"/>
      <c r="I33" s="190"/>
      <c r="J33" s="191"/>
      <c r="K33" s="191"/>
      <c r="L33" s="191"/>
      <c r="M33" s="191"/>
      <c r="N33" s="191"/>
      <c r="O33" s="192"/>
      <c r="P33" s="192"/>
      <c r="Q33" s="192"/>
      <c r="R33" s="235"/>
      <c r="S33" s="192"/>
      <c r="T33" s="192"/>
      <c r="U33" s="192"/>
      <c r="V33" s="192"/>
      <c r="W33" s="192"/>
      <c r="X33" s="192"/>
      <c r="Y33" s="192"/>
      <c r="Z33" s="193"/>
    </row>
    <row r="34" spans="2:26" ht="13.5">
      <c r="B34" s="188"/>
      <c r="C34" s="185"/>
      <c r="D34" s="195"/>
      <c r="E34" s="179" t="s">
        <v>158</v>
      </c>
      <c r="F34" s="180"/>
      <c r="G34" s="585"/>
      <c r="H34" s="181"/>
      <c r="I34" s="181"/>
      <c r="J34" s="182"/>
      <c r="K34" s="182"/>
      <c r="L34" s="182"/>
      <c r="M34" s="182"/>
      <c r="N34" s="182"/>
      <c r="O34" s="183"/>
      <c r="P34" s="183"/>
      <c r="Q34" s="183"/>
      <c r="R34" s="124"/>
      <c r="S34" s="183"/>
      <c r="T34" s="183"/>
      <c r="U34" s="183"/>
      <c r="V34" s="183"/>
      <c r="W34" s="183"/>
      <c r="X34" s="183"/>
      <c r="Y34" s="183"/>
      <c r="Z34" s="184"/>
    </row>
    <row r="35" spans="2:26" ht="13.5">
      <c r="B35" s="188"/>
      <c r="C35" s="185"/>
      <c r="D35" s="196"/>
      <c r="E35" s="179" t="s">
        <v>159</v>
      </c>
      <c r="F35" s="180"/>
      <c r="G35" s="585"/>
      <c r="H35" s="181"/>
      <c r="I35" s="181"/>
      <c r="J35" s="182"/>
      <c r="K35" s="182"/>
      <c r="L35" s="182"/>
      <c r="M35" s="182"/>
      <c r="N35" s="182"/>
      <c r="O35" s="183"/>
      <c r="P35" s="183"/>
      <c r="Q35" s="183"/>
      <c r="R35" s="124"/>
      <c r="S35" s="183"/>
      <c r="T35" s="183"/>
      <c r="U35" s="183"/>
      <c r="V35" s="183"/>
      <c r="W35" s="183"/>
      <c r="X35" s="183"/>
      <c r="Y35" s="183"/>
      <c r="Z35" s="184"/>
    </row>
    <row r="36" spans="2:26" ht="14.25" thickBot="1">
      <c r="B36" s="188"/>
      <c r="C36" s="185"/>
      <c r="D36" s="123"/>
      <c r="E36" s="179"/>
      <c r="F36" s="180"/>
      <c r="G36" s="585"/>
      <c r="H36" s="197"/>
      <c r="I36" s="197"/>
      <c r="J36" s="183"/>
      <c r="K36" s="183"/>
      <c r="L36" s="183"/>
      <c r="M36" s="183"/>
      <c r="N36" s="183"/>
      <c r="O36" s="183"/>
      <c r="P36" s="183"/>
      <c r="Q36" s="183"/>
      <c r="R36" s="124"/>
      <c r="S36" s="183"/>
      <c r="T36" s="183"/>
      <c r="U36" s="183"/>
      <c r="V36" s="183"/>
      <c r="W36" s="183"/>
      <c r="X36" s="183"/>
      <c r="Y36" s="183"/>
      <c r="Z36" s="184"/>
    </row>
    <row r="37" spans="2:26" ht="13.5">
      <c r="B37" s="261" t="s">
        <v>133</v>
      </c>
      <c r="C37" s="262"/>
      <c r="D37" s="262"/>
      <c r="E37" s="262"/>
      <c r="F37" s="263"/>
      <c r="G37" s="599"/>
      <c r="H37" s="264"/>
      <c r="I37" s="264"/>
      <c r="J37" s="265"/>
      <c r="K37" s="265"/>
      <c r="L37" s="265"/>
      <c r="M37" s="265"/>
      <c r="N37" s="265"/>
      <c r="O37" s="265"/>
      <c r="P37" s="265"/>
      <c r="Q37" s="265"/>
      <c r="R37" s="266"/>
      <c r="S37" s="265"/>
      <c r="T37" s="265"/>
      <c r="U37" s="265"/>
      <c r="V37" s="265"/>
      <c r="W37" s="265"/>
      <c r="X37" s="265"/>
      <c r="Y37" s="265"/>
      <c r="Z37" s="267"/>
    </row>
    <row r="38" spans="2:26" ht="13.5">
      <c r="B38" s="268" t="s">
        <v>112</v>
      </c>
      <c r="C38" s="269"/>
      <c r="D38" s="269"/>
      <c r="E38" s="269"/>
      <c r="F38" s="270"/>
      <c r="G38" s="600"/>
      <c r="H38" s="271"/>
      <c r="I38" s="271"/>
      <c r="J38" s="272"/>
      <c r="K38" s="272"/>
      <c r="L38" s="272"/>
      <c r="M38" s="272"/>
      <c r="N38" s="272"/>
      <c r="O38" s="272"/>
      <c r="P38" s="272"/>
      <c r="Q38" s="272"/>
      <c r="R38" s="273"/>
      <c r="S38" s="272"/>
      <c r="T38" s="272"/>
      <c r="U38" s="272"/>
      <c r="V38" s="272"/>
      <c r="W38" s="272"/>
      <c r="X38" s="272"/>
      <c r="Y38" s="272"/>
      <c r="Z38" s="274"/>
    </row>
    <row r="39" spans="2:26" ht="14.25" thickBot="1">
      <c r="B39" s="275" t="s">
        <v>134</v>
      </c>
      <c r="C39" s="276"/>
      <c r="D39" s="276"/>
      <c r="E39" s="276"/>
      <c r="F39" s="277"/>
      <c r="G39" s="276"/>
      <c r="H39" s="279"/>
      <c r="I39" s="278"/>
      <c r="J39" s="279"/>
      <c r="K39" s="279"/>
      <c r="L39" s="279"/>
      <c r="M39" s="279"/>
      <c r="N39" s="279"/>
      <c r="O39" s="279"/>
      <c r="P39" s="279"/>
      <c r="Q39" s="279"/>
      <c r="R39" s="280"/>
      <c r="S39" s="279"/>
      <c r="T39" s="279"/>
      <c r="U39" s="279"/>
      <c r="V39" s="279"/>
      <c r="W39" s="279"/>
      <c r="X39" s="279"/>
      <c r="Y39" s="279"/>
      <c r="Z39" s="281"/>
    </row>
    <row r="40" spans="2:50" ht="14.25" thickBot="1">
      <c r="B40" s="165"/>
      <c r="C40" s="165"/>
      <c r="D40" s="165"/>
      <c r="E40" s="165"/>
      <c r="F40" s="165"/>
      <c r="G40" s="165"/>
      <c r="H40" s="172"/>
      <c r="I40" s="172"/>
      <c r="J40" s="172"/>
      <c r="K40" s="172"/>
      <c r="L40" s="172"/>
      <c r="M40" s="172"/>
      <c r="N40" s="172"/>
      <c r="O40" s="172"/>
      <c r="P40" s="172"/>
      <c r="Q40" s="172"/>
      <c r="R40" s="172"/>
      <c r="S40" s="172"/>
      <c r="T40" s="172"/>
      <c r="U40" s="172"/>
      <c r="V40" s="172"/>
      <c r="W40" s="172"/>
      <c r="X40" s="172"/>
      <c r="Y40" s="172"/>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row>
    <row r="41" spans="2:26" ht="13.5">
      <c r="B41" s="51" t="s">
        <v>68</v>
      </c>
      <c r="C41" s="198"/>
      <c r="D41" s="198"/>
      <c r="E41" s="198"/>
      <c r="F41" s="199"/>
      <c r="G41" s="583"/>
      <c r="H41" s="200"/>
      <c r="I41" s="200"/>
      <c r="J41" s="176"/>
      <c r="K41" s="176"/>
      <c r="L41" s="176"/>
      <c r="M41" s="176"/>
      <c r="N41" s="176"/>
      <c r="O41" s="176"/>
      <c r="P41" s="176"/>
      <c r="Q41" s="176"/>
      <c r="R41" s="257"/>
      <c r="S41" s="176"/>
      <c r="T41" s="176"/>
      <c r="U41" s="176"/>
      <c r="V41" s="176"/>
      <c r="W41" s="176"/>
      <c r="X41" s="176"/>
      <c r="Y41" s="176"/>
      <c r="Z41" s="177"/>
    </row>
    <row r="42" spans="2:26" ht="13.5">
      <c r="B42" s="227" t="s">
        <v>69</v>
      </c>
      <c r="C42" s="228"/>
      <c r="D42" s="228"/>
      <c r="E42" s="228"/>
      <c r="F42" s="229"/>
      <c r="G42" s="592"/>
      <c r="H42" s="230"/>
      <c r="I42" s="230"/>
      <c r="J42" s="231"/>
      <c r="K42" s="231"/>
      <c r="L42" s="231"/>
      <c r="M42" s="231"/>
      <c r="N42" s="231"/>
      <c r="O42" s="231"/>
      <c r="P42" s="231"/>
      <c r="Q42" s="231"/>
      <c r="R42" s="232"/>
      <c r="S42" s="231"/>
      <c r="T42" s="231"/>
      <c r="U42" s="231"/>
      <c r="V42" s="231"/>
      <c r="W42" s="231"/>
      <c r="X42" s="231"/>
      <c r="Y42" s="231"/>
      <c r="Z42" s="233"/>
    </row>
    <row r="43" spans="2:26" ht="13.5">
      <c r="B43" s="268" t="s">
        <v>70</v>
      </c>
      <c r="C43" s="269"/>
      <c r="D43" s="269"/>
      <c r="E43" s="269"/>
      <c r="F43" s="270"/>
      <c r="G43" s="600"/>
      <c r="H43" s="271"/>
      <c r="I43" s="271"/>
      <c r="J43" s="272"/>
      <c r="K43" s="272"/>
      <c r="L43" s="272"/>
      <c r="M43" s="272"/>
      <c r="N43" s="272"/>
      <c r="O43" s="272"/>
      <c r="P43" s="272"/>
      <c r="Q43" s="272"/>
      <c r="R43" s="273"/>
      <c r="S43" s="272"/>
      <c r="T43" s="272"/>
      <c r="U43" s="272"/>
      <c r="V43" s="272"/>
      <c r="W43" s="272"/>
      <c r="X43" s="272"/>
      <c r="Y43" s="272"/>
      <c r="Z43" s="274"/>
    </row>
    <row r="44" spans="2:26" ht="13.5">
      <c r="B44" s="282" t="s">
        <v>67</v>
      </c>
      <c r="C44" s="283"/>
      <c r="D44" s="283"/>
      <c r="E44" s="283"/>
      <c r="F44" s="284"/>
      <c r="G44" s="601"/>
      <c r="H44" s="285"/>
      <c r="I44" s="285"/>
      <c r="J44" s="247"/>
      <c r="K44" s="247"/>
      <c r="L44" s="247"/>
      <c r="M44" s="247"/>
      <c r="N44" s="247"/>
      <c r="O44" s="247"/>
      <c r="P44" s="247"/>
      <c r="Q44" s="247"/>
      <c r="R44" s="286"/>
      <c r="S44" s="247"/>
      <c r="T44" s="247"/>
      <c r="U44" s="247"/>
      <c r="V44" s="247"/>
      <c r="W44" s="247"/>
      <c r="X44" s="247"/>
      <c r="Y44" s="247"/>
      <c r="Z44" s="287"/>
    </row>
    <row r="45" spans="2:26" ht="14.25" thickBot="1">
      <c r="B45" s="238" t="s">
        <v>65</v>
      </c>
      <c r="C45" s="239"/>
      <c r="D45" s="239"/>
      <c r="E45" s="239"/>
      <c r="F45" s="240"/>
      <c r="G45" s="588"/>
      <c r="H45" s="241"/>
      <c r="I45" s="241"/>
      <c r="J45" s="221"/>
      <c r="K45" s="221"/>
      <c r="L45" s="221"/>
      <c r="M45" s="221"/>
      <c r="N45" s="221"/>
      <c r="O45" s="221"/>
      <c r="P45" s="221"/>
      <c r="Q45" s="221"/>
      <c r="R45" s="222"/>
      <c r="S45" s="221"/>
      <c r="T45" s="221"/>
      <c r="U45" s="221"/>
      <c r="V45" s="221"/>
      <c r="W45" s="221"/>
      <c r="X45" s="221"/>
      <c r="Y45" s="221"/>
      <c r="Z45" s="223"/>
    </row>
    <row r="46" spans="2:26" ht="13.5">
      <c r="B46" s="188" t="s">
        <v>64</v>
      </c>
      <c r="C46" s="171"/>
      <c r="D46" s="171"/>
      <c r="E46" s="171"/>
      <c r="F46" s="173"/>
      <c r="G46" s="584"/>
      <c r="H46" s="174"/>
      <c r="I46" s="174"/>
      <c r="J46" s="175"/>
      <c r="K46" s="175"/>
      <c r="L46" s="175"/>
      <c r="M46" s="175"/>
      <c r="N46" s="175"/>
      <c r="O46" s="175"/>
      <c r="P46" s="175"/>
      <c r="Q46" s="175"/>
      <c r="R46" s="288"/>
      <c r="S46" s="175"/>
      <c r="T46" s="175"/>
      <c r="U46" s="175"/>
      <c r="V46" s="175"/>
      <c r="W46" s="175"/>
      <c r="X46" s="175"/>
      <c r="Y46" s="175"/>
      <c r="Z46" s="178"/>
    </row>
    <row r="47" spans="2:26" ht="14.25" thickBot="1">
      <c r="B47" s="238" t="s">
        <v>66</v>
      </c>
      <c r="C47" s="239"/>
      <c r="D47" s="239"/>
      <c r="E47" s="239"/>
      <c r="F47" s="240"/>
      <c r="G47" s="588"/>
      <c r="H47" s="241"/>
      <c r="I47" s="241"/>
      <c r="J47" s="221"/>
      <c r="K47" s="221"/>
      <c r="L47" s="221"/>
      <c r="M47" s="221"/>
      <c r="N47" s="221"/>
      <c r="O47" s="221"/>
      <c r="P47" s="221"/>
      <c r="Q47" s="221"/>
      <c r="R47" s="222"/>
      <c r="S47" s="221"/>
      <c r="T47" s="221"/>
      <c r="U47" s="221"/>
      <c r="V47" s="221"/>
      <c r="W47" s="221"/>
      <c r="X47" s="221"/>
      <c r="Y47" s="221"/>
      <c r="Z47" s="223"/>
    </row>
    <row r="48" spans="2:50" ht="13.5">
      <c r="B48" s="165"/>
      <c r="C48" s="165"/>
      <c r="D48" s="165"/>
      <c r="E48" s="165"/>
      <c r="F48" s="165"/>
      <c r="G48" s="165"/>
      <c r="H48" s="172"/>
      <c r="I48" s="172"/>
      <c r="J48" s="172"/>
      <c r="K48" s="172"/>
      <c r="L48" s="172"/>
      <c r="M48" s="172"/>
      <c r="N48" s="172"/>
      <c r="O48" s="172"/>
      <c r="P48" s="172"/>
      <c r="Q48" s="172"/>
      <c r="R48" s="172"/>
      <c r="S48" s="172"/>
      <c r="T48" s="172"/>
      <c r="U48" s="172"/>
      <c r="V48" s="172"/>
      <c r="W48" s="172"/>
      <c r="X48" s="172"/>
      <c r="Y48" s="172"/>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row>
    <row r="49" spans="2:50" ht="13.5">
      <c r="B49" s="165"/>
      <c r="C49" s="165"/>
      <c r="D49" s="165"/>
      <c r="E49" s="165"/>
      <c r="F49" s="165"/>
      <c r="G49" s="165"/>
      <c r="H49" s="172"/>
      <c r="I49" s="172"/>
      <c r="J49" s="172"/>
      <c r="K49" s="172"/>
      <c r="L49" s="172"/>
      <c r="M49" s="172"/>
      <c r="N49" s="172"/>
      <c r="O49" s="172"/>
      <c r="P49" s="172"/>
      <c r="Q49" s="172"/>
      <c r="R49" s="172"/>
      <c r="S49" s="172"/>
      <c r="T49" s="172"/>
      <c r="U49" s="172"/>
      <c r="V49" s="172"/>
      <c r="W49" s="172"/>
      <c r="X49" s="172"/>
      <c r="Y49" s="172"/>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row>
    <row r="50" spans="2:50" ht="14.25" customHeight="1">
      <c r="B50" s="720" t="s">
        <v>93</v>
      </c>
      <c r="C50" s="720"/>
      <c r="D50" s="720"/>
      <c r="E50" s="720"/>
      <c r="F50" s="720"/>
      <c r="G50" s="720"/>
      <c r="H50" s="720"/>
      <c r="I50" s="720"/>
      <c r="K50" s="165"/>
      <c r="L50" s="165"/>
      <c r="M50" s="165"/>
      <c r="N50" s="165"/>
      <c r="O50" s="59"/>
      <c r="P50" s="165"/>
      <c r="Q50" s="172"/>
      <c r="R50" s="172"/>
      <c r="S50" s="172"/>
      <c r="T50" s="172"/>
      <c r="U50" s="172"/>
      <c r="V50" s="172"/>
      <c r="W50" s="172"/>
      <c r="X50" s="172"/>
      <c r="Y50" s="172"/>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row>
    <row r="51" spans="2:50" ht="14.25" customHeight="1">
      <c r="B51" s="397" t="s">
        <v>231</v>
      </c>
      <c r="C51" s="50" t="s">
        <v>558</v>
      </c>
      <c r="D51" s="58"/>
      <c r="E51" s="58"/>
      <c r="F51" s="58"/>
      <c r="G51" s="58"/>
      <c r="H51" s="58"/>
      <c r="I51" s="58"/>
      <c r="K51" s="165"/>
      <c r="L51" s="165"/>
      <c r="M51" s="165"/>
      <c r="N51" s="165"/>
      <c r="O51" s="59"/>
      <c r="P51" s="165"/>
      <c r="Q51" s="172"/>
      <c r="R51" s="172"/>
      <c r="S51" s="172"/>
      <c r="T51" s="172"/>
      <c r="U51" s="172"/>
      <c r="V51" s="172"/>
      <c r="W51" s="172"/>
      <c r="X51" s="172"/>
      <c r="Y51" s="172"/>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row>
    <row r="52" spans="2:50" ht="14.25" customHeight="1">
      <c r="B52" s="397" t="s">
        <v>232</v>
      </c>
      <c r="C52" s="50" t="s">
        <v>170</v>
      </c>
      <c r="D52" s="47"/>
      <c r="E52" s="47"/>
      <c r="H52" s="50"/>
      <c r="I52" s="50"/>
      <c r="K52" s="60"/>
      <c r="L52" s="165"/>
      <c r="M52" s="165"/>
      <c r="N52" s="165"/>
      <c r="O52" s="59"/>
      <c r="P52" s="61"/>
      <c r="Q52" s="62"/>
      <c r="R52" s="62"/>
      <c r="S52" s="62"/>
      <c r="T52" s="62"/>
      <c r="U52" s="172"/>
      <c r="V52" s="172"/>
      <c r="W52" s="172"/>
      <c r="X52" s="172"/>
      <c r="Y52" s="172"/>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row>
    <row r="53" spans="2:50" ht="13.5">
      <c r="B53" s="397" t="s">
        <v>233</v>
      </c>
      <c r="C53" s="50" t="s">
        <v>171</v>
      </c>
      <c r="D53" s="47"/>
      <c r="E53" s="47"/>
      <c r="H53" s="50"/>
      <c r="I53" s="50"/>
      <c r="K53" s="60"/>
      <c r="L53" s="165"/>
      <c r="M53" s="165"/>
      <c r="N53" s="165" t="s">
        <v>187</v>
      </c>
      <c r="O53" s="63"/>
      <c r="P53" s="61"/>
      <c r="Q53" s="62"/>
      <c r="R53" s="62"/>
      <c r="S53" s="62"/>
      <c r="T53" s="62"/>
      <c r="U53" s="172"/>
      <c r="V53" s="172"/>
      <c r="W53" s="172"/>
      <c r="X53" s="172"/>
      <c r="Y53" s="172"/>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row>
    <row r="54" spans="2:50" ht="13.5">
      <c r="B54" s="397" t="s">
        <v>234</v>
      </c>
      <c r="C54" s="852" t="s">
        <v>624</v>
      </c>
      <c r="D54" s="47"/>
      <c r="E54" s="47"/>
      <c r="H54" s="50"/>
      <c r="I54" s="50"/>
      <c r="K54" s="60"/>
      <c r="L54" s="165"/>
      <c r="M54" s="165"/>
      <c r="N54" s="165"/>
      <c r="O54" s="63"/>
      <c r="P54" s="61"/>
      <c r="Q54" s="62"/>
      <c r="R54" s="62"/>
      <c r="S54" s="62"/>
      <c r="T54" s="62"/>
      <c r="U54" s="172"/>
      <c r="V54" s="172"/>
      <c r="W54" s="172"/>
      <c r="X54" s="172"/>
      <c r="Y54" s="172"/>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row>
    <row r="55" spans="3:25" ht="13.5">
      <c r="C55" s="852" t="s">
        <v>625</v>
      </c>
      <c r="D55" s="47"/>
      <c r="E55" s="47"/>
      <c r="H55" s="50"/>
      <c r="I55" s="50"/>
      <c r="K55" s="60"/>
      <c r="L55" s="165"/>
      <c r="M55" s="165"/>
      <c r="N55" s="172"/>
      <c r="O55" s="47"/>
      <c r="P55" s="47"/>
      <c r="Q55" s="62"/>
      <c r="R55" s="62"/>
      <c r="S55" s="62"/>
      <c r="T55" s="62"/>
      <c r="U55" s="172"/>
      <c r="V55" s="172"/>
      <c r="W55" s="172"/>
      <c r="X55" s="172"/>
      <c r="Y55" s="172"/>
    </row>
    <row r="56" spans="2:25" ht="13.5">
      <c r="B56" s="397" t="s">
        <v>235</v>
      </c>
      <c r="C56" s="50" t="s">
        <v>614</v>
      </c>
      <c r="D56" s="47"/>
      <c r="E56" s="47"/>
      <c r="H56" s="50"/>
      <c r="I56" s="50"/>
      <c r="K56" s="60"/>
      <c r="L56" s="165"/>
      <c r="M56" s="165"/>
      <c r="N56" s="172"/>
      <c r="O56" s="47"/>
      <c r="P56" s="47"/>
      <c r="Q56" s="62"/>
      <c r="R56" s="62"/>
      <c r="S56" s="62"/>
      <c r="T56" s="62"/>
      <c r="U56" s="172"/>
      <c r="V56" s="172"/>
      <c r="W56" s="172"/>
      <c r="X56" s="172"/>
      <c r="Y56" s="172"/>
    </row>
    <row r="57" spans="2:25" ht="13.5">
      <c r="B57" s="397" t="s">
        <v>236</v>
      </c>
      <c r="C57" s="50" t="s">
        <v>199</v>
      </c>
      <c r="D57" s="47"/>
      <c r="E57" s="47"/>
      <c r="H57" s="50"/>
      <c r="I57" s="50"/>
      <c r="K57" s="60"/>
      <c r="L57" s="165"/>
      <c r="M57" s="165"/>
      <c r="N57" s="172"/>
      <c r="O57" s="47"/>
      <c r="P57" s="47"/>
      <c r="Q57" s="62"/>
      <c r="R57" s="62"/>
      <c r="S57" s="62"/>
      <c r="T57" s="62"/>
      <c r="U57" s="172"/>
      <c r="V57" s="172"/>
      <c r="W57" s="172"/>
      <c r="X57" s="172"/>
      <c r="Y57" s="172"/>
    </row>
    <row r="58" spans="2:25" ht="13.5">
      <c r="B58" s="397" t="s">
        <v>238</v>
      </c>
      <c r="C58" s="50" t="s">
        <v>559</v>
      </c>
      <c r="D58" s="47"/>
      <c r="E58" s="47"/>
      <c r="H58" s="50"/>
      <c r="I58" s="50"/>
      <c r="K58" s="60"/>
      <c r="L58" s="165"/>
      <c r="M58" s="165"/>
      <c r="N58" s="172"/>
      <c r="O58" s="47"/>
      <c r="P58" s="47"/>
      <c r="Q58" s="62"/>
      <c r="R58" s="62"/>
      <c r="S58" s="62"/>
      <c r="T58" s="62"/>
      <c r="U58" s="172"/>
      <c r="V58" s="172"/>
      <c r="W58" s="172"/>
      <c r="X58" s="172"/>
      <c r="Y58" s="172"/>
    </row>
    <row r="59" spans="2:25" ht="13.5">
      <c r="B59" s="397" t="s">
        <v>239</v>
      </c>
      <c r="C59" s="54" t="s">
        <v>219</v>
      </c>
      <c r="D59" s="382"/>
      <c r="E59" s="382"/>
      <c r="F59" s="290"/>
      <c r="G59" s="290"/>
      <c r="H59" s="54"/>
      <c r="I59" s="54"/>
      <c r="J59" s="290"/>
      <c r="K59" s="383"/>
      <c r="L59" s="384"/>
      <c r="M59" s="384"/>
      <c r="N59" s="385"/>
      <c r="O59" s="47"/>
      <c r="P59" s="47"/>
      <c r="Q59" s="62"/>
      <c r="R59" s="62"/>
      <c r="S59" s="62"/>
      <c r="T59" s="62"/>
      <c r="U59" s="172"/>
      <c r="V59" s="172"/>
      <c r="W59" s="172"/>
      <c r="X59" s="172"/>
      <c r="Y59" s="172"/>
    </row>
    <row r="60" spans="2:20" ht="13.5">
      <c r="B60" s="397" t="s">
        <v>240</v>
      </c>
      <c r="C60" s="54" t="s">
        <v>175</v>
      </c>
      <c r="D60" s="382"/>
      <c r="E60" s="382"/>
      <c r="F60" s="290"/>
      <c r="G60" s="290"/>
      <c r="H60" s="54"/>
      <c r="I60" s="54"/>
      <c r="J60" s="290"/>
      <c r="K60" s="383"/>
      <c r="L60" s="385"/>
      <c r="M60" s="385"/>
      <c r="N60" s="290"/>
      <c r="O60" s="47"/>
      <c r="Q60" s="47"/>
      <c r="R60" s="47"/>
      <c r="S60" s="47"/>
      <c r="T60" s="47"/>
    </row>
    <row r="61" spans="2:20" ht="13.5">
      <c r="B61" s="397" t="s">
        <v>241</v>
      </c>
      <c r="C61" s="54" t="s">
        <v>172</v>
      </c>
      <c r="D61" s="382"/>
      <c r="E61" s="382"/>
      <c r="F61" s="290"/>
      <c r="G61" s="290"/>
      <c r="H61" s="54"/>
      <c r="I61" s="54"/>
      <c r="J61" s="290"/>
      <c r="K61" s="290"/>
      <c r="L61" s="290"/>
      <c r="M61" s="290"/>
      <c r="N61" s="290"/>
      <c r="O61" s="63"/>
      <c r="P61" s="47"/>
      <c r="Q61" s="47"/>
      <c r="R61" s="47"/>
      <c r="S61" s="47"/>
      <c r="T61" s="47"/>
    </row>
    <row r="62" spans="2:14" ht="13.5">
      <c r="B62" s="397" t="s">
        <v>242</v>
      </c>
      <c r="C62" s="54" t="s">
        <v>161</v>
      </c>
      <c r="D62" s="382"/>
      <c r="E62" s="54"/>
      <c r="F62" s="54"/>
      <c r="G62" s="54"/>
      <c r="H62" s="54"/>
      <c r="I62" s="54"/>
      <c r="J62" s="290"/>
      <c r="K62" s="290"/>
      <c r="L62" s="290"/>
      <c r="M62" s="290"/>
      <c r="N62" s="290"/>
    </row>
    <row r="63" spans="3:9" ht="13.5">
      <c r="C63" s="50"/>
      <c r="D63" s="50"/>
      <c r="E63" s="50"/>
      <c r="F63" s="50"/>
      <c r="G63" s="50"/>
      <c r="H63" s="50"/>
      <c r="I63" s="50"/>
    </row>
    <row r="67" ht="13.5">
      <c r="B67" s="397"/>
    </row>
  </sheetData>
  <sheetProtection/>
  <mergeCells count="10">
    <mergeCell ref="Z4:Z5"/>
    <mergeCell ref="B4:F4"/>
    <mergeCell ref="B5:F5"/>
    <mergeCell ref="B6:D7"/>
    <mergeCell ref="E6:F6"/>
    <mergeCell ref="B50:I50"/>
    <mergeCell ref="E25:F25"/>
    <mergeCell ref="E26:F26"/>
    <mergeCell ref="E27:F27"/>
    <mergeCell ref="E7:F7"/>
  </mergeCells>
  <printOptions/>
  <pageMargins left="0.37" right="0.26" top="0.59" bottom="0.33" header="0.512" footer="0.22"/>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561</v>
      </c>
      <c r="B1" s="70"/>
      <c r="E1" s="168"/>
      <c r="F1" s="169"/>
      <c r="H1" s="289"/>
      <c r="I1" s="289"/>
      <c r="J1" s="289"/>
      <c r="K1" s="289"/>
    </row>
    <row r="2" spans="1:11" ht="23.25" customHeight="1">
      <c r="A2" s="37"/>
      <c r="H2" s="289"/>
      <c r="I2" s="289"/>
      <c r="J2" s="289"/>
      <c r="K2" s="289"/>
    </row>
    <row r="3" spans="1:11" s="50" customFormat="1" ht="17.25" customHeight="1">
      <c r="A3" s="756" t="s">
        <v>1</v>
      </c>
      <c r="B3" s="757"/>
      <c r="C3" s="757"/>
      <c r="D3" s="758"/>
      <c r="E3" s="71" t="s">
        <v>94</v>
      </c>
      <c r="F3" s="71" t="s">
        <v>18</v>
      </c>
      <c r="H3" s="68"/>
      <c r="I3" s="68"/>
      <c r="J3" s="68"/>
      <c r="K3" s="68"/>
    </row>
    <row r="4" spans="1:11" s="50" customFormat="1" ht="17.25" customHeight="1">
      <c r="A4" s="792" t="s">
        <v>71</v>
      </c>
      <c r="B4" s="793"/>
      <c r="C4" s="793"/>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92" t="s">
        <v>19</v>
      </c>
      <c r="B9" s="774"/>
      <c r="C9" s="774"/>
      <c r="D9" s="775"/>
      <c r="E9" s="67"/>
      <c r="F9" s="67"/>
      <c r="H9" s="68"/>
      <c r="I9" s="69"/>
      <c r="J9" s="69"/>
      <c r="K9" s="68"/>
    </row>
    <row r="10" spans="1:11" s="50" customFormat="1" ht="17.25" customHeight="1">
      <c r="A10" s="773" t="s">
        <v>20</v>
      </c>
      <c r="B10" s="774"/>
      <c r="C10" s="774"/>
      <c r="D10" s="775"/>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73" t="s">
        <v>563</v>
      </c>
      <c r="D13" s="775"/>
      <c r="E13" s="67"/>
      <c r="F13" s="67"/>
      <c r="H13" s="68"/>
      <c r="I13" s="69"/>
      <c r="J13" s="69"/>
      <c r="K13" s="68"/>
    </row>
    <row r="14" spans="1:11" s="50" customFormat="1" ht="17.25" customHeight="1">
      <c r="A14" s="27"/>
      <c r="B14" s="33"/>
      <c r="C14" s="458" t="s">
        <v>562</v>
      </c>
      <c r="D14" s="459"/>
      <c r="E14" s="67"/>
      <c r="F14" s="67"/>
      <c r="H14" s="68"/>
      <c r="I14" s="69"/>
      <c r="J14" s="69"/>
      <c r="K14" s="68"/>
    </row>
    <row r="15" spans="1:11" s="50" customFormat="1" ht="17.25" customHeight="1">
      <c r="A15" s="27"/>
      <c r="B15" s="33"/>
      <c r="C15" s="783" t="s">
        <v>98</v>
      </c>
      <c r="D15" s="783"/>
      <c r="E15" s="67"/>
      <c r="F15" s="67"/>
      <c r="H15" s="68"/>
      <c r="I15" s="69"/>
      <c r="J15" s="69"/>
      <c r="K15" s="68"/>
    </row>
    <row r="16" spans="1:11" s="50" customFormat="1" ht="17.25" customHeight="1">
      <c r="A16" s="27"/>
      <c r="B16" s="33"/>
      <c r="C16" s="783" t="s">
        <v>99</v>
      </c>
      <c r="D16" s="783"/>
      <c r="E16" s="67"/>
      <c r="F16" s="67"/>
      <c r="H16" s="68"/>
      <c r="I16" s="69"/>
      <c r="J16" s="69"/>
      <c r="K16" s="68"/>
    </row>
    <row r="17" spans="1:11" s="50" customFormat="1" ht="17.25" customHeight="1">
      <c r="A17" s="27"/>
      <c r="B17" s="33"/>
      <c r="C17" s="783" t="s">
        <v>100</v>
      </c>
      <c r="D17" s="783"/>
      <c r="E17" s="67"/>
      <c r="F17" s="67"/>
      <c r="H17" s="68"/>
      <c r="I17" s="69"/>
      <c r="J17" s="69"/>
      <c r="K17" s="68"/>
    </row>
    <row r="18" spans="1:11" s="50" customFormat="1" ht="17.25" customHeight="1">
      <c r="A18" s="27"/>
      <c r="B18" s="33"/>
      <c r="C18" s="783" t="s">
        <v>101</v>
      </c>
      <c r="D18" s="783"/>
      <c r="E18" s="67"/>
      <c r="F18" s="67"/>
      <c r="H18" s="68"/>
      <c r="I18" s="69"/>
      <c r="J18" s="69"/>
      <c r="K18" s="68"/>
    </row>
    <row r="19" spans="1:11" s="50" customFormat="1" ht="17.25" customHeight="1">
      <c r="A19" s="27"/>
      <c r="B19" s="33"/>
      <c r="C19" s="773" t="s">
        <v>12</v>
      </c>
      <c r="D19" s="775"/>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73" t="s">
        <v>21</v>
      </c>
      <c r="D21" s="775"/>
      <c r="E21" s="67"/>
      <c r="F21" s="67"/>
      <c r="H21" s="68"/>
      <c r="I21" s="68"/>
      <c r="J21" s="68"/>
      <c r="K21" s="68"/>
    </row>
    <row r="22" spans="1:6" s="50" customFormat="1" ht="17.25" customHeight="1">
      <c r="A22" s="27"/>
      <c r="B22" s="33"/>
      <c r="C22" s="773" t="s">
        <v>22</v>
      </c>
      <c r="D22" s="775"/>
      <c r="E22" s="67"/>
      <c r="F22" s="67"/>
    </row>
    <row r="23" spans="1:6" s="50" customFormat="1" ht="17.25" customHeight="1">
      <c r="A23" s="35"/>
      <c r="B23" s="36"/>
      <c r="C23" s="773" t="s">
        <v>23</v>
      </c>
      <c r="D23" s="775"/>
      <c r="E23" s="67"/>
      <c r="F23" s="67"/>
    </row>
    <row r="24" spans="1:6" s="50" customFormat="1" ht="17.25" customHeight="1">
      <c r="A24" s="773" t="s">
        <v>59</v>
      </c>
      <c r="B24" s="782"/>
      <c r="C24" s="782"/>
      <c r="D24" s="32"/>
      <c r="E24" s="72"/>
      <c r="F24" s="73"/>
    </row>
    <row r="25" spans="1:6" s="50" customFormat="1" ht="17.25" customHeight="1">
      <c r="A25" s="773" t="s">
        <v>60</v>
      </c>
      <c r="B25" s="782"/>
      <c r="C25" s="782"/>
      <c r="D25" s="32"/>
      <c r="E25" s="72"/>
      <c r="F25" s="73"/>
    </row>
    <row r="26" spans="1:6" s="50" customFormat="1" ht="17.25" customHeight="1">
      <c r="A26" s="773" t="s">
        <v>209</v>
      </c>
      <c r="B26" s="782"/>
      <c r="C26" s="782"/>
      <c r="D26" s="32"/>
      <c r="E26" s="72"/>
      <c r="F26" s="73"/>
    </row>
    <row r="27" spans="1:6" s="50" customFormat="1" ht="17.25" customHeight="1">
      <c r="A27" s="773" t="s">
        <v>135</v>
      </c>
      <c r="B27" s="774"/>
      <c r="C27" s="774"/>
      <c r="D27" s="775"/>
      <c r="E27" s="72"/>
      <c r="F27" s="73"/>
    </row>
    <row r="28" spans="1:6" s="50" customFormat="1" ht="17.25" customHeight="1">
      <c r="A28" s="779" t="s">
        <v>247</v>
      </c>
      <c r="B28" s="780"/>
      <c r="C28" s="780"/>
      <c r="D28" s="781"/>
      <c r="E28" s="72"/>
      <c r="F28" s="73"/>
    </row>
    <row r="29" spans="1:6" s="50" customFormat="1" ht="17.25" customHeight="1">
      <c r="A29" s="773" t="s">
        <v>24</v>
      </c>
      <c r="B29" s="774"/>
      <c r="C29" s="774"/>
      <c r="D29" s="775"/>
      <c r="E29" s="72"/>
      <c r="F29" s="73"/>
    </row>
    <row r="30" spans="1:6" s="50" customFormat="1" ht="17.25" customHeight="1">
      <c r="A30" s="776" t="s">
        <v>102</v>
      </c>
      <c r="B30" s="777"/>
      <c r="C30" s="777"/>
      <c r="D30" s="778"/>
      <c r="E30" s="74"/>
      <c r="F30" s="74"/>
    </row>
    <row r="31" spans="1:6" s="50" customFormat="1" ht="17.25" customHeight="1">
      <c r="A31" s="776" t="s">
        <v>103</v>
      </c>
      <c r="B31" s="777"/>
      <c r="C31" s="777"/>
      <c r="D31" s="778"/>
      <c r="E31" s="72"/>
      <c r="F31" s="72"/>
    </row>
    <row r="32" spans="1:6" s="50" customFormat="1" ht="17.25" customHeight="1">
      <c r="A32" s="791" t="s">
        <v>136</v>
      </c>
      <c r="B32" s="791"/>
      <c r="C32" s="791"/>
      <c r="D32" s="791"/>
      <c r="E32" s="75"/>
      <c r="F32" s="75"/>
    </row>
    <row r="33" spans="1:6" s="50" customFormat="1" ht="17.25" customHeight="1">
      <c r="A33" s="785" t="s">
        <v>25</v>
      </c>
      <c r="B33" s="786"/>
      <c r="C33" s="787"/>
      <c r="D33" s="76" t="s">
        <v>26</v>
      </c>
      <c r="E33" s="72"/>
      <c r="F33" s="73"/>
    </row>
    <row r="34" spans="1:6" s="50" customFormat="1" ht="17.25" customHeight="1">
      <c r="A34" s="788"/>
      <c r="B34" s="789"/>
      <c r="C34" s="790"/>
      <c r="D34" s="76" t="s">
        <v>27</v>
      </c>
      <c r="E34" s="67"/>
      <c r="F34" s="67"/>
    </row>
    <row r="35" spans="1:6" s="68" customFormat="1" ht="17.25" customHeight="1">
      <c r="A35" s="155" t="s">
        <v>189</v>
      </c>
      <c r="B35" s="155"/>
      <c r="C35" s="155"/>
      <c r="D35" s="155"/>
      <c r="E35" s="155"/>
      <c r="F35" s="155"/>
    </row>
    <row r="36" spans="1:6" ht="13.5">
      <c r="A36" s="772" t="s">
        <v>244</v>
      </c>
      <c r="B36" s="772"/>
      <c r="C36" s="772"/>
      <c r="D36" s="772"/>
      <c r="E36" s="772"/>
      <c r="F36" s="772"/>
    </row>
    <row r="37" spans="1:6" ht="13.5">
      <c r="A37" s="784" t="s">
        <v>245</v>
      </c>
      <c r="B37" s="784"/>
      <c r="C37" s="784"/>
      <c r="D37" s="784"/>
      <c r="E37" s="784"/>
      <c r="F37" s="784"/>
    </row>
    <row r="38" spans="1:6" ht="13.5">
      <c r="A38" s="784" t="s">
        <v>246</v>
      </c>
      <c r="B38" s="784"/>
      <c r="C38" s="784"/>
      <c r="D38" s="784"/>
      <c r="E38" s="784"/>
      <c r="F38" s="784"/>
    </row>
  </sheetData>
  <sheetProtection/>
  <mergeCells count="26">
    <mergeCell ref="C17:D17"/>
    <mergeCell ref="A24:C24"/>
    <mergeCell ref="A25:C25"/>
    <mergeCell ref="C22:D22"/>
    <mergeCell ref="C23:D23"/>
    <mergeCell ref="A3:D3"/>
    <mergeCell ref="A9:D9"/>
    <mergeCell ref="A10:D10"/>
    <mergeCell ref="A4:C4"/>
    <mergeCell ref="C18:D18"/>
    <mergeCell ref="C21:D21"/>
    <mergeCell ref="C19:D19"/>
    <mergeCell ref="C13:D13"/>
    <mergeCell ref="C15:D15"/>
    <mergeCell ref="C16:D16"/>
    <mergeCell ref="A38:F38"/>
    <mergeCell ref="A37:F37"/>
    <mergeCell ref="A31:D31"/>
    <mergeCell ref="A33:C34"/>
    <mergeCell ref="A32:D32"/>
    <mergeCell ref="A36:F36"/>
    <mergeCell ref="A29:D29"/>
    <mergeCell ref="A30:D30"/>
    <mergeCell ref="A28:D28"/>
    <mergeCell ref="A26:C26"/>
    <mergeCell ref="A27:D27"/>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selection activeCell="E16" sqref="E16"/>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572</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17"/>
      <c r="F3" s="417"/>
      <c r="G3" s="417"/>
      <c r="H3" s="417"/>
      <c r="I3" s="417"/>
      <c r="J3" s="417"/>
      <c r="K3" s="417"/>
      <c r="L3" s="417"/>
      <c r="M3" s="417"/>
      <c r="N3" s="417"/>
      <c r="O3" s="417"/>
      <c r="P3" s="417"/>
      <c r="Q3" s="417"/>
      <c r="R3" s="417"/>
      <c r="S3" s="417"/>
      <c r="T3" s="417"/>
      <c r="U3" s="417"/>
    </row>
    <row r="4" spans="1:21" ht="13.5">
      <c r="A4" s="800" t="s">
        <v>92</v>
      </c>
      <c r="B4" s="801"/>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98" t="s">
        <v>6</v>
      </c>
    </row>
    <row r="5" spans="1:21" ht="14.25" thickBot="1">
      <c r="A5" s="802" t="s">
        <v>16</v>
      </c>
      <c r="B5" s="803"/>
      <c r="C5" s="56" t="s">
        <v>552</v>
      </c>
      <c r="D5" s="56" t="s">
        <v>331</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799"/>
    </row>
    <row r="6" spans="1:21" s="60" customFormat="1" ht="14.25" customHeight="1">
      <c r="A6" s="805" t="s">
        <v>227</v>
      </c>
      <c r="B6" s="453" t="s">
        <v>325</v>
      </c>
      <c r="C6" s="454"/>
      <c r="D6" s="454"/>
      <c r="E6" s="567">
        <f>(4129-90)*195+4133*187</f>
        <v>1560476</v>
      </c>
      <c r="F6" s="567">
        <f>(4037-90)*195+4057*187</f>
        <v>1528324</v>
      </c>
      <c r="G6" s="567">
        <f>(3795-90)*195+4062*187</f>
        <v>1482069</v>
      </c>
      <c r="H6" s="567">
        <f>(3795-90)*195+4043*187</f>
        <v>1478516</v>
      </c>
      <c r="I6" s="567">
        <f>(3795-90)*195+4128*187</f>
        <v>1494411</v>
      </c>
      <c r="J6" s="567">
        <f>(3795-90)*195+4136*187</f>
        <v>1495907</v>
      </c>
      <c r="K6" s="567">
        <f>(3795-90)*195+4007*187</f>
        <v>1471784</v>
      </c>
      <c r="L6" s="567">
        <f>(3795-90)*195+3755*187</f>
        <v>1424660</v>
      </c>
      <c r="M6" s="567">
        <f>(3795-90)*195+3440*187</f>
        <v>1365755</v>
      </c>
      <c r="N6" s="567">
        <f aca="true" t="shared" si="1" ref="N6:S6">(3795-90)*195+3440*187</f>
        <v>1365755</v>
      </c>
      <c r="O6" s="567">
        <f t="shared" si="1"/>
        <v>1365755</v>
      </c>
      <c r="P6" s="567">
        <f t="shared" si="1"/>
        <v>1365755</v>
      </c>
      <c r="Q6" s="567">
        <f t="shared" si="1"/>
        <v>1365755</v>
      </c>
      <c r="R6" s="567">
        <f t="shared" si="1"/>
        <v>1365755</v>
      </c>
      <c r="S6" s="567">
        <f t="shared" si="1"/>
        <v>1365755</v>
      </c>
      <c r="T6" s="454"/>
      <c r="U6" s="441">
        <f>SUM(E6:T6)</f>
        <v>21496432</v>
      </c>
    </row>
    <row r="7" spans="1:21" s="60" customFormat="1" ht="13.5">
      <c r="A7" s="806"/>
      <c r="B7" s="455" t="s">
        <v>305</v>
      </c>
      <c r="C7" s="456"/>
      <c r="D7" s="456"/>
      <c r="E7" s="569">
        <f>90*195</f>
        <v>17550</v>
      </c>
      <c r="F7" s="569">
        <f aca="true" t="shared" si="2" ref="F7:S7">90*195</f>
        <v>17550</v>
      </c>
      <c r="G7" s="569">
        <f t="shared" si="2"/>
        <v>17550</v>
      </c>
      <c r="H7" s="569">
        <f t="shared" si="2"/>
        <v>17550</v>
      </c>
      <c r="I7" s="569">
        <f t="shared" si="2"/>
        <v>17550</v>
      </c>
      <c r="J7" s="569">
        <f t="shared" si="2"/>
        <v>17550</v>
      </c>
      <c r="K7" s="569">
        <f t="shared" si="2"/>
        <v>17550</v>
      </c>
      <c r="L7" s="569">
        <f t="shared" si="2"/>
        <v>17550</v>
      </c>
      <c r="M7" s="569">
        <f t="shared" si="2"/>
        <v>17550</v>
      </c>
      <c r="N7" s="569">
        <f t="shared" si="2"/>
        <v>17550</v>
      </c>
      <c r="O7" s="569">
        <f t="shared" si="2"/>
        <v>17550</v>
      </c>
      <c r="P7" s="569">
        <f t="shared" si="2"/>
        <v>17550</v>
      </c>
      <c r="Q7" s="569">
        <f t="shared" si="2"/>
        <v>17550</v>
      </c>
      <c r="R7" s="569">
        <f t="shared" si="2"/>
        <v>17550</v>
      </c>
      <c r="S7" s="569">
        <f t="shared" si="2"/>
        <v>17550</v>
      </c>
      <c r="T7" s="456"/>
      <c r="U7" s="457">
        <f>SUM(E7:T7)</f>
        <v>263250</v>
      </c>
    </row>
    <row r="8" spans="1:21" ht="13.5" customHeight="1">
      <c r="A8" s="804" t="s">
        <v>566</v>
      </c>
      <c r="B8" s="150" t="s">
        <v>2</v>
      </c>
      <c r="C8" s="39"/>
      <c r="D8" s="40"/>
      <c r="E8" s="40"/>
      <c r="F8" s="40"/>
      <c r="G8" s="40"/>
      <c r="H8" s="40"/>
      <c r="I8" s="40"/>
      <c r="J8" s="40"/>
      <c r="K8" s="40"/>
      <c r="L8" s="40"/>
      <c r="M8" s="40"/>
      <c r="N8" s="40"/>
      <c r="O8" s="40"/>
      <c r="P8" s="40"/>
      <c r="Q8" s="40"/>
      <c r="R8" s="40"/>
      <c r="S8" s="40"/>
      <c r="T8" s="40"/>
      <c r="U8" s="40"/>
    </row>
    <row r="9" spans="1:21" ht="13.5">
      <c r="A9" s="795"/>
      <c r="B9" s="38" t="s">
        <v>3</v>
      </c>
      <c r="C9" s="42"/>
      <c r="D9" s="41"/>
      <c r="E9" s="41"/>
      <c r="F9" s="41"/>
      <c r="G9" s="41"/>
      <c r="H9" s="41"/>
      <c r="I9" s="41"/>
      <c r="J9" s="41"/>
      <c r="K9" s="41"/>
      <c r="L9" s="41"/>
      <c r="M9" s="41"/>
      <c r="N9" s="41"/>
      <c r="O9" s="41"/>
      <c r="P9" s="41"/>
      <c r="Q9" s="41"/>
      <c r="R9" s="41"/>
      <c r="S9" s="41"/>
      <c r="T9" s="41"/>
      <c r="U9" s="41"/>
    </row>
    <row r="10" spans="1:21" ht="13.5">
      <c r="A10" s="795"/>
      <c r="B10" s="38" t="s">
        <v>4</v>
      </c>
      <c r="C10" s="42"/>
      <c r="D10" s="41"/>
      <c r="E10" s="41"/>
      <c r="F10" s="41"/>
      <c r="G10" s="41"/>
      <c r="H10" s="41"/>
      <c r="I10" s="41"/>
      <c r="J10" s="41"/>
      <c r="K10" s="41"/>
      <c r="L10" s="41"/>
      <c r="M10" s="41"/>
      <c r="N10" s="41"/>
      <c r="O10" s="41"/>
      <c r="P10" s="41"/>
      <c r="Q10" s="41"/>
      <c r="R10" s="41"/>
      <c r="S10" s="41"/>
      <c r="T10" s="41"/>
      <c r="U10" s="41"/>
    </row>
    <row r="11" spans="1:21" ht="13.5">
      <c r="A11" s="796"/>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94" t="s">
        <v>565</v>
      </c>
      <c r="B12" s="38" t="s">
        <v>2</v>
      </c>
      <c r="C12" s="42"/>
      <c r="D12" s="42"/>
      <c r="E12" s="41"/>
      <c r="F12" s="41"/>
      <c r="G12" s="41"/>
      <c r="H12" s="41"/>
      <c r="I12" s="41"/>
      <c r="J12" s="41"/>
      <c r="K12" s="41"/>
      <c r="L12" s="41"/>
      <c r="M12" s="41"/>
      <c r="N12" s="41"/>
      <c r="O12" s="41"/>
      <c r="P12" s="41"/>
      <c r="Q12" s="41"/>
      <c r="R12" s="41"/>
      <c r="S12" s="41"/>
      <c r="T12" s="41"/>
      <c r="U12" s="41"/>
    </row>
    <row r="13" spans="1:21" ht="13.5">
      <c r="A13" s="795"/>
      <c r="B13" s="38" t="s">
        <v>3</v>
      </c>
      <c r="C13" s="42"/>
      <c r="D13" s="42"/>
      <c r="E13" s="41"/>
      <c r="F13" s="41"/>
      <c r="G13" s="41"/>
      <c r="H13" s="41"/>
      <c r="I13" s="41"/>
      <c r="J13" s="41"/>
      <c r="K13" s="41"/>
      <c r="L13" s="41"/>
      <c r="M13" s="41"/>
      <c r="N13" s="41"/>
      <c r="O13" s="41"/>
      <c r="P13" s="41"/>
      <c r="Q13" s="41"/>
      <c r="R13" s="41"/>
      <c r="S13" s="41"/>
      <c r="T13" s="41"/>
      <c r="U13" s="41"/>
    </row>
    <row r="14" spans="1:21" ht="13.5">
      <c r="A14" s="795"/>
      <c r="B14" s="38" t="s">
        <v>4</v>
      </c>
      <c r="C14" s="42"/>
      <c r="D14" s="42"/>
      <c r="E14" s="41"/>
      <c r="F14" s="41"/>
      <c r="G14" s="41"/>
      <c r="H14" s="41"/>
      <c r="I14" s="41"/>
      <c r="J14" s="41"/>
      <c r="K14" s="41"/>
      <c r="L14" s="41"/>
      <c r="M14" s="41"/>
      <c r="N14" s="41"/>
      <c r="O14" s="41"/>
      <c r="P14" s="41"/>
      <c r="Q14" s="41"/>
      <c r="R14" s="41"/>
      <c r="S14" s="41"/>
      <c r="T14" s="41"/>
      <c r="U14" s="41"/>
    </row>
    <row r="15" spans="1:21" ht="13.5">
      <c r="A15" s="796"/>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94" t="s">
        <v>567</v>
      </c>
      <c r="B16" s="38" t="s">
        <v>2</v>
      </c>
      <c r="C16" s="42"/>
      <c r="D16" s="42"/>
      <c r="E16" s="41"/>
      <c r="F16" s="41"/>
      <c r="G16" s="41"/>
      <c r="H16" s="41"/>
      <c r="I16" s="41"/>
      <c r="J16" s="41"/>
      <c r="K16" s="41"/>
      <c r="L16" s="41"/>
      <c r="M16" s="41"/>
      <c r="N16" s="41"/>
      <c r="O16" s="41"/>
      <c r="P16" s="41"/>
      <c r="Q16" s="41"/>
      <c r="R16" s="41"/>
      <c r="S16" s="41"/>
      <c r="T16" s="41"/>
      <c r="U16" s="41"/>
    </row>
    <row r="17" spans="1:21" ht="13.5">
      <c r="A17" s="795"/>
      <c r="B17" s="38" t="s">
        <v>3</v>
      </c>
      <c r="C17" s="42"/>
      <c r="D17" s="42"/>
      <c r="E17" s="41"/>
      <c r="G17" s="41"/>
      <c r="H17" s="41"/>
      <c r="I17" s="41"/>
      <c r="J17" s="41"/>
      <c r="K17" s="41"/>
      <c r="L17" s="41"/>
      <c r="M17" s="41"/>
      <c r="N17" s="41"/>
      <c r="O17" s="41"/>
      <c r="P17" s="41"/>
      <c r="Q17" s="41"/>
      <c r="R17" s="41"/>
      <c r="S17" s="41"/>
      <c r="T17" s="41"/>
      <c r="U17" s="41"/>
    </row>
    <row r="18" spans="1:21" ht="13.5">
      <c r="A18" s="795"/>
      <c r="B18" s="38" t="s">
        <v>4</v>
      </c>
      <c r="C18" s="42"/>
      <c r="D18" s="42"/>
      <c r="E18" s="41"/>
      <c r="F18" s="41"/>
      <c r="G18" s="41"/>
      <c r="H18" s="41"/>
      <c r="I18" s="41"/>
      <c r="J18" s="41"/>
      <c r="K18" s="41"/>
      <c r="L18" s="41"/>
      <c r="M18" s="41"/>
      <c r="N18" s="41"/>
      <c r="O18" s="41"/>
      <c r="P18" s="41"/>
      <c r="Q18" s="41"/>
      <c r="R18" s="41"/>
      <c r="S18" s="41"/>
      <c r="T18" s="41"/>
      <c r="U18" s="41"/>
    </row>
    <row r="19" spans="1:21" ht="13.5">
      <c r="A19" s="796"/>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94" t="s">
        <v>568</v>
      </c>
      <c r="B20" s="38" t="s">
        <v>2</v>
      </c>
      <c r="C20" s="42"/>
      <c r="D20" s="42"/>
      <c r="E20" s="41"/>
      <c r="F20" s="41"/>
      <c r="G20" s="41"/>
      <c r="H20" s="41"/>
      <c r="I20" s="41"/>
      <c r="J20" s="41"/>
      <c r="K20" s="41"/>
      <c r="L20" s="41"/>
      <c r="M20" s="41"/>
      <c r="N20" s="41"/>
      <c r="O20" s="41"/>
      <c r="P20" s="41"/>
      <c r="Q20" s="41"/>
      <c r="R20" s="41"/>
      <c r="S20" s="41"/>
      <c r="T20" s="41"/>
      <c r="U20" s="41"/>
    </row>
    <row r="21" spans="1:21" ht="13.5">
      <c r="A21" s="795"/>
      <c r="B21" s="38" t="s">
        <v>3</v>
      </c>
      <c r="C21" s="42"/>
      <c r="D21" s="42"/>
      <c r="E21" s="41"/>
      <c r="G21" s="41"/>
      <c r="H21" s="41"/>
      <c r="I21" s="41"/>
      <c r="J21" s="41"/>
      <c r="K21" s="41"/>
      <c r="L21" s="41"/>
      <c r="M21" s="41"/>
      <c r="N21" s="41"/>
      <c r="O21" s="41"/>
      <c r="P21" s="41"/>
      <c r="Q21" s="41"/>
      <c r="R21" s="41"/>
      <c r="S21" s="41"/>
      <c r="T21" s="41"/>
      <c r="U21" s="41"/>
    </row>
    <row r="22" spans="1:21" ht="13.5">
      <c r="A22" s="795"/>
      <c r="B22" s="38" t="s">
        <v>4</v>
      </c>
      <c r="C22" s="42"/>
      <c r="D22" s="42"/>
      <c r="E22" s="41"/>
      <c r="F22" s="41"/>
      <c r="G22" s="41"/>
      <c r="H22" s="41"/>
      <c r="I22" s="41"/>
      <c r="J22" s="41"/>
      <c r="K22" s="41"/>
      <c r="L22" s="41"/>
      <c r="M22" s="41"/>
      <c r="N22" s="41"/>
      <c r="O22" s="41"/>
      <c r="P22" s="41"/>
      <c r="Q22" s="41"/>
      <c r="R22" s="41"/>
      <c r="S22" s="41"/>
      <c r="T22" s="41"/>
      <c r="U22" s="41"/>
    </row>
    <row r="23" spans="1:21" ht="13.5">
      <c r="A23" s="796"/>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94" t="s">
        <v>569</v>
      </c>
      <c r="B24" s="38" t="s">
        <v>2</v>
      </c>
      <c r="C24" s="42"/>
      <c r="D24" s="42"/>
      <c r="E24" s="41"/>
      <c r="F24" s="41"/>
      <c r="G24" s="41"/>
      <c r="H24" s="41"/>
      <c r="I24" s="41"/>
      <c r="J24" s="41"/>
      <c r="K24" s="41"/>
      <c r="L24" s="41"/>
      <c r="M24" s="41"/>
      <c r="N24" s="41"/>
      <c r="O24" s="41"/>
      <c r="P24" s="41"/>
      <c r="Q24" s="41"/>
      <c r="R24" s="41"/>
      <c r="S24" s="41"/>
      <c r="T24" s="41"/>
      <c r="U24" s="41"/>
    </row>
    <row r="25" spans="1:21" ht="13.5">
      <c r="A25" s="795"/>
      <c r="B25" s="38" t="s">
        <v>3</v>
      </c>
      <c r="C25" s="42"/>
      <c r="D25" s="42"/>
      <c r="E25" s="41"/>
      <c r="G25" s="41"/>
      <c r="H25" s="41"/>
      <c r="I25" s="41"/>
      <c r="J25" s="41"/>
      <c r="K25" s="41"/>
      <c r="L25" s="41"/>
      <c r="M25" s="41"/>
      <c r="N25" s="41"/>
      <c r="O25" s="41"/>
      <c r="P25" s="41"/>
      <c r="Q25" s="41"/>
      <c r="R25" s="41"/>
      <c r="S25" s="41"/>
      <c r="T25" s="41"/>
      <c r="U25" s="41"/>
    </row>
    <row r="26" spans="1:21" ht="13.5">
      <c r="A26" s="795"/>
      <c r="B26" s="38" t="s">
        <v>4</v>
      </c>
      <c r="C26" s="42"/>
      <c r="D26" s="42"/>
      <c r="E26" s="41"/>
      <c r="F26" s="41"/>
      <c r="G26" s="41"/>
      <c r="H26" s="41"/>
      <c r="I26" s="41"/>
      <c r="J26" s="41"/>
      <c r="K26" s="41"/>
      <c r="L26" s="41"/>
      <c r="M26" s="41"/>
      <c r="N26" s="41"/>
      <c r="O26" s="41"/>
      <c r="P26" s="41"/>
      <c r="Q26" s="41"/>
      <c r="R26" s="41"/>
      <c r="S26" s="41"/>
      <c r="T26" s="41"/>
      <c r="U26" s="41"/>
    </row>
    <row r="27" spans="1:21" ht="13.5">
      <c r="A27" s="796"/>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94" t="s">
        <v>72</v>
      </c>
      <c r="B28" s="38" t="s">
        <v>2</v>
      </c>
      <c r="C28" s="42"/>
      <c r="D28" s="42"/>
      <c r="E28" s="41"/>
      <c r="F28" s="41"/>
      <c r="G28" s="41"/>
      <c r="H28" s="41"/>
      <c r="I28" s="41"/>
      <c r="J28" s="41"/>
      <c r="K28" s="41"/>
      <c r="L28" s="41"/>
      <c r="M28" s="41"/>
      <c r="N28" s="41"/>
      <c r="O28" s="41"/>
      <c r="P28" s="41"/>
      <c r="Q28" s="41"/>
      <c r="R28" s="41"/>
      <c r="S28" s="41"/>
      <c r="T28" s="41"/>
      <c r="U28" s="41"/>
    </row>
    <row r="29" spans="1:21" ht="13.5">
      <c r="A29" s="795"/>
      <c r="B29" s="38" t="s">
        <v>3</v>
      </c>
      <c r="C29" s="42"/>
      <c r="D29" s="42"/>
      <c r="E29" s="41"/>
      <c r="G29" s="41"/>
      <c r="H29" s="41"/>
      <c r="I29" s="41"/>
      <c r="J29" s="41"/>
      <c r="K29" s="41"/>
      <c r="L29" s="41"/>
      <c r="M29" s="41"/>
      <c r="N29" s="41"/>
      <c r="O29" s="41"/>
      <c r="P29" s="41"/>
      <c r="Q29" s="41"/>
      <c r="R29" s="41"/>
      <c r="S29" s="41"/>
      <c r="T29" s="41"/>
      <c r="U29" s="41"/>
    </row>
    <row r="30" spans="1:21" ht="13.5">
      <c r="A30" s="795"/>
      <c r="B30" s="38" t="s">
        <v>4</v>
      </c>
      <c r="C30" s="42"/>
      <c r="D30" s="42"/>
      <c r="E30" s="41"/>
      <c r="F30" s="41"/>
      <c r="G30" s="41"/>
      <c r="H30" s="41"/>
      <c r="I30" s="41"/>
      <c r="J30" s="41"/>
      <c r="K30" s="41"/>
      <c r="L30" s="41"/>
      <c r="M30" s="41"/>
      <c r="N30" s="41"/>
      <c r="O30" s="41"/>
      <c r="P30" s="41"/>
      <c r="Q30" s="41"/>
      <c r="R30" s="41"/>
      <c r="S30" s="41"/>
      <c r="T30" s="41"/>
      <c r="U30" s="41"/>
    </row>
    <row r="31" spans="1:21" ht="13.5">
      <c r="A31" s="796"/>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94" t="s">
        <v>73</v>
      </c>
      <c r="B32" s="38" t="s">
        <v>2</v>
      </c>
      <c r="C32" s="42"/>
      <c r="D32" s="42"/>
      <c r="E32" s="41"/>
      <c r="F32" s="41"/>
      <c r="G32" s="41"/>
      <c r="H32" s="41"/>
      <c r="I32" s="41"/>
      <c r="J32" s="41"/>
      <c r="K32" s="41"/>
      <c r="L32" s="41"/>
      <c r="M32" s="41"/>
      <c r="N32" s="41"/>
      <c r="O32" s="41"/>
      <c r="P32" s="41"/>
      <c r="Q32" s="41"/>
      <c r="R32" s="41"/>
      <c r="S32" s="41"/>
      <c r="T32" s="41"/>
      <c r="U32" s="41"/>
    </row>
    <row r="33" spans="1:21" ht="13.5">
      <c r="A33" s="795"/>
      <c r="B33" s="38" t="s">
        <v>3</v>
      </c>
      <c r="C33" s="42"/>
      <c r="D33" s="42"/>
      <c r="E33" s="41"/>
      <c r="G33" s="41"/>
      <c r="H33" s="41"/>
      <c r="I33" s="41"/>
      <c r="J33" s="41"/>
      <c r="K33" s="41"/>
      <c r="L33" s="41"/>
      <c r="M33" s="41"/>
      <c r="N33" s="41"/>
      <c r="O33" s="41"/>
      <c r="P33" s="41"/>
      <c r="Q33" s="41"/>
      <c r="R33" s="41"/>
      <c r="S33" s="41"/>
      <c r="T33" s="41"/>
      <c r="U33" s="41"/>
    </row>
    <row r="34" spans="1:21" ht="13.5">
      <c r="A34" s="795"/>
      <c r="B34" s="38" t="s">
        <v>4</v>
      </c>
      <c r="C34" s="42"/>
      <c r="D34" s="42"/>
      <c r="E34" s="41"/>
      <c r="F34" s="41"/>
      <c r="G34" s="41"/>
      <c r="H34" s="41"/>
      <c r="I34" s="41"/>
      <c r="J34" s="41"/>
      <c r="K34" s="41"/>
      <c r="L34" s="41"/>
      <c r="M34" s="41"/>
      <c r="N34" s="41"/>
      <c r="O34" s="41"/>
      <c r="P34" s="41"/>
      <c r="Q34" s="41"/>
      <c r="R34" s="41"/>
      <c r="S34" s="41"/>
      <c r="T34" s="41"/>
      <c r="U34" s="41"/>
    </row>
    <row r="35" spans="1:21" ht="13.5">
      <c r="A35" s="796"/>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94" t="s">
        <v>570</v>
      </c>
      <c r="B36" s="38" t="s">
        <v>2</v>
      </c>
      <c r="C36" s="42"/>
      <c r="D36" s="42"/>
      <c r="E36" s="41"/>
      <c r="F36" s="41"/>
      <c r="G36" s="41"/>
      <c r="H36" s="41"/>
      <c r="I36" s="41"/>
      <c r="J36" s="41"/>
      <c r="K36" s="41"/>
      <c r="L36" s="41"/>
      <c r="M36" s="41"/>
      <c r="N36" s="41"/>
      <c r="O36" s="41"/>
      <c r="P36" s="41"/>
      <c r="Q36" s="41"/>
      <c r="R36" s="41"/>
      <c r="S36" s="41"/>
      <c r="T36" s="41"/>
      <c r="U36" s="41"/>
    </row>
    <row r="37" spans="1:21" ht="13.5">
      <c r="A37" s="795"/>
      <c r="B37" s="38" t="s">
        <v>3</v>
      </c>
      <c r="C37" s="42"/>
      <c r="D37" s="42"/>
      <c r="E37" s="41"/>
      <c r="G37" s="41"/>
      <c r="H37" s="41"/>
      <c r="I37" s="41"/>
      <c r="J37" s="41"/>
      <c r="K37" s="41"/>
      <c r="L37" s="41"/>
      <c r="M37" s="41"/>
      <c r="N37" s="41"/>
      <c r="O37" s="41"/>
      <c r="P37" s="41"/>
      <c r="Q37" s="41"/>
      <c r="R37" s="41"/>
      <c r="S37" s="41"/>
      <c r="T37" s="41"/>
      <c r="U37" s="41"/>
    </row>
    <row r="38" spans="1:21" ht="13.5">
      <c r="A38" s="795"/>
      <c r="B38" s="38" t="s">
        <v>4</v>
      </c>
      <c r="C38" s="42"/>
      <c r="D38" s="42"/>
      <c r="E38" s="41"/>
      <c r="F38" s="41"/>
      <c r="G38" s="41"/>
      <c r="H38" s="41"/>
      <c r="I38" s="41"/>
      <c r="J38" s="41"/>
      <c r="K38" s="41"/>
      <c r="L38" s="41"/>
      <c r="M38" s="41"/>
      <c r="N38" s="41"/>
      <c r="O38" s="41"/>
      <c r="P38" s="41"/>
      <c r="Q38" s="41"/>
      <c r="R38" s="41"/>
      <c r="S38" s="41"/>
      <c r="T38" s="41"/>
      <c r="U38" s="41"/>
    </row>
    <row r="39" spans="1:21" ht="13.5">
      <c r="A39" s="796"/>
      <c r="B39" s="43" t="s">
        <v>17</v>
      </c>
      <c r="C39" s="42"/>
      <c r="D39" s="42"/>
      <c r="E39" s="41"/>
      <c r="F39" s="41"/>
      <c r="G39" s="41"/>
      <c r="H39" s="41"/>
      <c r="I39" s="41"/>
      <c r="J39" s="41"/>
      <c r="K39" s="41"/>
      <c r="L39" s="41"/>
      <c r="M39" s="41"/>
      <c r="N39" s="41"/>
      <c r="O39" s="41"/>
      <c r="P39" s="41"/>
      <c r="Q39" s="41"/>
      <c r="R39" s="41"/>
      <c r="S39" s="41"/>
      <c r="T39" s="41"/>
      <c r="U39" s="41"/>
    </row>
    <row r="40" spans="1:21" ht="13.5">
      <c r="A40" s="807" t="s">
        <v>6</v>
      </c>
      <c r="B40" s="808"/>
      <c r="C40" s="42"/>
      <c r="D40" s="41"/>
      <c r="E40" s="41"/>
      <c r="F40" s="41"/>
      <c r="G40" s="41"/>
      <c r="H40" s="41"/>
      <c r="I40" s="41"/>
      <c r="J40" s="41"/>
      <c r="K40" s="41"/>
      <c r="L40" s="41"/>
      <c r="M40" s="41"/>
      <c r="N40" s="41"/>
      <c r="O40" s="41"/>
      <c r="P40" s="41"/>
      <c r="Q40" s="41"/>
      <c r="R40" s="41"/>
      <c r="S40" s="41"/>
      <c r="T40" s="41"/>
      <c r="U40" s="41"/>
    </row>
    <row r="41" spans="1:21" s="290"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97" t="s">
        <v>248</v>
      </c>
      <c r="B42" s="797"/>
      <c r="C42" s="797"/>
      <c r="D42" s="797"/>
      <c r="E42" s="797"/>
      <c r="F42" s="797"/>
      <c r="G42" s="797"/>
      <c r="H42" s="797"/>
      <c r="I42" s="797"/>
      <c r="J42" s="797"/>
      <c r="K42" s="797"/>
      <c r="L42" s="797"/>
      <c r="M42" s="60"/>
      <c r="N42" s="60"/>
      <c r="O42" s="60"/>
      <c r="P42" s="60"/>
      <c r="Q42" s="60"/>
      <c r="R42" s="60"/>
      <c r="S42" s="60"/>
      <c r="T42" s="60"/>
    </row>
    <row r="43" spans="1:20" ht="13.5">
      <c r="A43" s="797" t="s">
        <v>564</v>
      </c>
      <c r="B43" s="797"/>
      <c r="C43" s="797"/>
      <c r="D43" s="797"/>
      <c r="E43" s="797"/>
      <c r="F43" s="797"/>
      <c r="G43" s="797"/>
      <c r="H43" s="797"/>
      <c r="I43" s="797"/>
      <c r="J43" s="797"/>
      <c r="K43" s="797"/>
      <c r="L43" s="797"/>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97" t="s">
        <v>250</v>
      </c>
      <c r="B45" s="797"/>
      <c r="C45" s="797"/>
      <c r="D45" s="797"/>
      <c r="E45" s="797"/>
      <c r="F45" s="797"/>
      <c r="G45" s="797"/>
      <c r="H45" s="797"/>
      <c r="I45" s="797"/>
      <c r="J45" s="797"/>
      <c r="K45" s="797"/>
      <c r="L45" s="797"/>
      <c r="M45" s="78"/>
      <c r="N45" s="78"/>
      <c r="O45" s="78"/>
      <c r="P45" s="78"/>
      <c r="Q45" s="78"/>
      <c r="R45" s="78"/>
      <c r="S45" s="78"/>
      <c r="T45" s="78"/>
      <c r="U45" s="78"/>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7"/>
      <c r="AY45" s="797"/>
      <c r="AZ45" s="797"/>
      <c r="BA45" s="797"/>
      <c r="BB45" s="797"/>
      <c r="BC45" s="797"/>
      <c r="BD45" s="797"/>
      <c r="BE45" s="797"/>
      <c r="BF45" s="797"/>
      <c r="BG45" s="797"/>
      <c r="BH45" s="797"/>
      <c r="BI45" s="797"/>
      <c r="BJ45" s="797"/>
      <c r="BK45" s="797"/>
      <c r="BL45" s="797"/>
      <c r="BM45" s="797"/>
      <c r="BN45" s="797"/>
      <c r="BO45" s="797"/>
      <c r="BP45" s="797"/>
      <c r="BQ45" s="797"/>
      <c r="BR45" s="797"/>
      <c r="BS45" s="797"/>
      <c r="BT45" s="797"/>
      <c r="BU45" s="797"/>
      <c r="BV45" s="797"/>
      <c r="BW45" s="797"/>
      <c r="BX45" s="797"/>
      <c r="BY45" s="797"/>
      <c r="BZ45" s="797"/>
      <c r="CA45" s="797"/>
      <c r="CB45" s="797"/>
      <c r="CC45" s="797"/>
      <c r="CD45" s="797"/>
      <c r="CE45" s="797"/>
      <c r="CF45" s="797"/>
      <c r="CG45" s="797"/>
      <c r="CH45" s="797"/>
      <c r="CI45" s="797"/>
      <c r="CJ45" s="797"/>
      <c r="CK45" s="797"/>
      <c r="CL45" s="797"/>
      <c r="CM45" s="797"/>
      <c r="CN45" s="797"/>
      <c r="CO45" s="797"/>
      <c r="CP45" s="797"/>
      <c r="CQ45" s="797"/>
      <c r="CR45" s="797"/>
      <c r="CS45" s="797"/>
      <c r="CT45" s="797"/>
      <c r="CU45" s="797"/>
      <c r="CV45" s="797"/>
      <c r="CW45" s="797"/>
      <c r="CX45" s="797"/>
      <c r="CY45" s="797"/>
      <c r="CZ45" s="797"/>
      <c r="DA45" s="797"/>
      <c r="DB45" s="797"/>
      <c r="DC45" s="797"/>
      <c r="DD45" s="797"/>
      <c r="DE45" s="797"/>
      <c r="DF45" s="797"/>
      <c r="DG45" s="797"/>
      <c r="DH45" s="797"/>
      <c r="DI45" s="797"/>
      <c r="DJ45" s="797"/>
      <c r="DK45" s="797"/>
      <c r="DL45" s="797"/>
      <c r="DM45" s="797"/>
      <c r="DN45" s="797"/>
      <c r="DO45" s="797"/>
      <c r="DP45" s="797"/>
      <c r="DQ45" s="797"/>
      <c r="DR45" s="797"/>
      <c r="DS45" s="797"/>
      <c r="DT45" s="797"/>
      <c r="DU45" s="797"/>
      <c r="DV45" s="797"/>
      <c r="DW45" s="797"/>
      <c r="DX45" s="797"/>
      <c r="DY45" s="797"/>
      <c r="DZ45" s="797"/>
      <c r="EA45" s="797"/>
      <c r="EB45" s="797"/>
      <c r="EC45" s="797"/>
      <c r="ED45" s="797"/>
      <c r="EE45" s="797"/>
      <c r="EF45" s="797"/>
      <c r="EG45" s="797"/>
      <c r="EH45" s="797"/>
      <c r="EI45" s="797"/>
      <c r="EJ45" s="797"/>
      <c r="EK45" s="797"/>
      <c r="EL45" s="797"/>
      <c r="EM45" s="797"/>
      <c r="EN45" s="797"/>
      <c r="EO45" s="797"/>
      <c r="EP45" s="797"/>
      <c r="EQ45" s="797"/>
      <c r="ER45" s="797"/>
      <c r="ES45" s="797"/>
      <c r="ET45" s="797"/>
      <c r="EU45" s="797"/>
      <c r="EV45" s="797"/>
      <c r="EW45" s="797"/>
      <c r="EX45" s="797"/>
      <c r="EY45" s="797"/>
      <c r="EZ45" s="797"/>
      <c r="FA45" s="797"/>
      <c r="FB45" s="797"/>
      <c r="FC45" s="797"/>
      <c r="FD45" s="797"/>
      <c r="FE45" s="797"/>
      <c r="FF45" s="797"/>
      <c r="FG45" s="797"/>
      <c r="FH45" s="797"/>
      <c r="FI45" s="797"/>
      <c r="FJ45" s="797"/>
      <c r="FK45" s="797"/>
      <c r="FL45" s="797"/>
      <c r="FM45" s="797"/>
      <c r="FN45" s="797"/>
      <c r="FO45" s="797"/>
      <c r="FP45" s="797"/>
      <c r="FQ45" s="797"/>
      <c r="FR45" s="797"/>
      <c r="FS45" s="797"/>
      <c r="FT45" s="797"/>
      <c r="FU45" s="797"/>
      <c r="FV45" s="797"/>
      <c r="FW45" s="797"/>
      <c r="FX45" s="797"/>
      <c r="FY45" s="797"/>
      <c r="FZ45" s="797"/>
      <c r="GA45" s="797"/>
      <c r="GB45" s="797"/>
      <c r="GC45" s="797"/>
      <c r="GD45" s="797"/>
      <c r="GE45" s="797"/>
      <c r="GF45" s="797"/>
      <c r="GG45" s="797"/>
      <c r="GH45" s="797"/>
      <c r="GI45" s="797"/>
      <c r="GJ45" s="797"/>
      <c r="GK45" s="797"/>
      <c r="GL45" s="797"/>
      <c r="GM45" s="797"/>
      <c r="GN45" s="797"/>
      <c r="GO45" s="797"/>
      <c r="GP45" s="797"/>
      <c r="GQ45" s="797"/>
      <c r="GR45" s="797"/>
      <c r="GS45" s="797"/>
      <c r="GT45" s="797"/>
      <c r="GU45" s="797"/>
      <c r="GV45" s="797"/>
      <c r="GW45" s="797"/>
      <c r="GX45" s="797"/>
      <c r="GY45" s="797"/>
      <c r="GZ45" s="797"/>
      <c r="HA45" s="797"/>
      <c r="HB45" s="797"/>
      <c r="HC45" s="797"/>
      <c r="HD45" s="797"/>
      <c r="HE45" s="797"/>
      <c r="HF45" s="797"/>
      <c r="HG45" s="797"/>
      <c r="HH45" s="797"/>
      <c r="HI45" s="797"/>
      <c r="HJ45" s="797"/>
      <c r="HK45" s="797"/>
      <c r="HL45" s="797"/>
      <c r="HM45" s="797"/>
      <c r="HN45" s="797"/>
      <c r="HO45" s="797"/>
      <c r="HP45" s="797"/>
      <c r="HQ45" s="797"/>
      <c r="HR45" s="797"/>
      <c r="HS45" s="797"/>
      <c r="HT45" s="797"/>
      <c r="HU45" s="797"/>
      <c r="HV45" s="797"/>
      <c r="HW45" s="797"/>
      <c r="HX45" s="797"/>
      <c r="HY45" s="797"/>
      <c r="HZ45" s="797"/>
      <c r="IA45" s="797"/>
      <c r="IB45" s="797"/>
      <c r="IC45" s="797"/>
      <c r="ID45" s="797"/>
      <c r="IE45" s="797"/>
      <c r="IF45" s="797"/>
      <c r="IG45" s="797"/>
    </row>
  </sheetData>
  <sheetProtection/>
  <mergeCells count="35">
    <mergeCell ref="A28:A31"/>
    <mergeCell ref="A8:A11"/>
    <mergeCell ref="A6:A7"/>
    <mergeCell ref="A24:A27"/>
    <mergeCell ref="AH45:AS45"/>
    <mergeCell ref="AT45:BE45"/>
    <mergeCell ref="A42:L42"/>
    <mergeCell ref="A45:L45"/>
    <mergeCell ref="A40:B40"/>
    <mergeCell ref="A43:L43"/>
    <mergeCell ref="U4:U5"/>
    <mergeCell ref="A4:B4"/>
    <mergeCell ref="A5:B5"/>
    <mergeCell ref="A20:A23"/>
    <mergeCell ref="A16:A19"/>
    <mergeCell ref="A12:A15"/>
    <mergeCell ref="BR45:CC45"/>
    <mergeCell ref="V45:AG45"/>
    <mergeCell ref="DZ45:EK45"/>
    <mergeCell ref="EL45:EW45"/>
    <mergeCell ref="CD45:CO45"/>
    <mergeCell ref="CP45:DA45"/>
    <mergeCell ref="DB45:DM45"/>
    <mergeCell ref="DN45:DY45"/>
    <mergeCell ref="BF45:BQ45"/>
    <mergeCell ref="A32:A35"/>
    <mergeCell ref="EX45:FI45"/>
    <mergeCell ref="A36:A39"/>
    <mergeCell ref="ID45:IG45"/>
    <mergeCell ref="FJ45:FU45"/>
    <mergeCell ref="FV45:GG45"/>
    <mergeCell ref="GH45:GS45"/>
    <mergeCell ref="GT45:HE45"/>
    <mergeCell ref="HF45:HQ45"/>
    <mergeCell ref="HR45:IC45"/>
  </mergeCells>
  <printOptions/>
  <pageMargins left="0.75" right="0.47" top="0.32" bottom="0.32" header="0.23" footer="0.16"/>
  <pageSetup fitToHeight="1" fitToWidth="1" horizontalDpi="600" verticalDpi="600" orientation="landscape" paperSize="8" scale="71" r:id="rId1"/>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1" sqref="A1"/>
    </sheetView>
  </sheetViews>
  <sheetFormatPr defaultColWidth="9.00390625" defaultRowHeight="13.5"/>
  <cols>
    <col min="1" max="1" width="19.375" style="152" customWidth="1"/>
    <col min="2" max="2" width="9.00390625" style="291" customWidth="1"/>
    <col min="3" max="3" width="14.125" style="152" customWidth="1"/>
    <col min="4" max="4" width="51.625" style="152" customWidth="1"/>
    <col min="5" max="16384" width="9.00390625" style="152" customWidth="1"/>
  </cols>
  <sheetData>
    <row r="1" spans="1:2" ht="14.25">
      <c r="A1" s="152" t="s">
        <v>573</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566</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571</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567</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809" t="s">
        <v>568</v>
      </c>
      <c r="B15" s="129" t="s">
        <v>2</v>
      </c>
      <c r="C15" s="130"/>
      <c r="D15" s="130"/>
    </row>
    <row r="16" spans="1:4" s="127" customFormat="1" ht="34.5" customHeight="1">
      <c r="A16" s="810"/>
      <c r="B16" s="129" t="s">
        <v>3</v>
      </c>
      <c r="C16" s="130"/>
      <c r="D16" s="130"/>
    </row>
    <row r="17" spans="1:4" s="127" customFormat="1" ht="34.5" customHeight="1">
      <c r="A17" s="132"/>
      <c r="B17" s="129" t="s">
        <v>4</v>
      </c>
      <c r="C17" s="130"/>
      <c r="D17" s="130"/>
    </row>
    <row r="18" spans="1:4" s="127" customFormat="1" ht="34.5" customHeight="1">
      <c r="A18" s="128" t="s">
        <v>569</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570</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cp:lastPrinted>2021-07-02T01:23:34Z</cp:lastPrinted>
  <dcterms:modified xsi:type="dcterms:W3CDTF">2021-07-06T08:29:58Z</dcterms:modified>
  <cp:category/>
  <cp:version/>
  <cp:contentType/>
  <cp:contentStatus/>
</cp:coreProperties>
</file>