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JFSH240\FileServer\0706000_介護保険課\A060_介護保険業務\B050_介護給付費適正化\C040_過誤申立\"/>
    </mc:Choice>
  </mc:AlternateContent>
  <xr:revisionPtr revIDLastSave="0" documentId="13_ncr:1_{4CE197D9-7988-46B8-8510-3E317812BDD5}" xr6:coauthVersionLast="36" xr6:coauthVersionMax="36" xr10:uidLastSave="{00000000-0000-0000-0000-000000000000}"/>
  <workbookProtection workbookPassword="CC7D" lockStructure="1"/>
  <bookViews>
    <workbookView xWindow="0" yWindow="0" windowWidth="19560" windowHeight="8040" activeTab="1" xr2:uid="{00000000-000D-0000-FFFF-FFFF00000000}"/>
  </bookViews>
  <sheets>
    <sheet name="申立書" sheetId="1" r:id="rId1"/>
    <sheet name="記入例" sheetId="3" r:id="rId2"/>
    <sheet name="CD" sheetId="2" state="hidden" r:id="rId3"/>
  </sheets>
  <definedNames>
    <definedName name="_xlnm._FilterDatabase" localSheetId="2" hidden="1">CD!$A$15:$B$15</definedName>
    <definedName name="_xlnm.Print_Area" localSheetId="1">記入例!$A$1:$I$24</definedName>
    <definedName name="_xlnm.Print_Area" localSheetId="0">申立書!$A$1:$I$76</definedName>
    <definedName name="介護">CD!$B$16:$B$41</definedName>
    <definedName name="通常過誤">CD!$A$2:$A$12</definedName>
    <definedName name="同月過誤">CD!$C$2:$C$12</definedName>
    <definedName name="予防">CD!$E$16:$E$18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J13" i="1" l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2" i="1"/>
  <c r="J8" i="1" l="1"/>
  <c r="B8" i="1"/>
  <c r="D14" i="2" l="1"/>
  <c r="G12" i="1"/>
  <c r="G102" i="1" l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I81" i="1"/>
  <c r="I79" i="1"/>
  <c r="I92" i="1"/>
  <c r="I100" i="1"/>
  <c r="I89" i="1"/>
  <c r="I97" i="1"/>
  <c r="I96" i="1"/>
  <c r="I87" i="1"/>
  <c r="I98" i="1"/>
  <c r="I84" i="1"/>
  <c r="I80" i="1"/>
  <c r="I77" i="1"/>
  <c r="I95" i="1"/>
  <c r="I78" i="1"/>
  <c r="I93" i="1"/>
  <c r="I102" i="1"/>
  <c r="I94" i="1"/>
  <c r="I86" i="1"/>
  <c r="I101" i="1"/>
  <c r="I99" i="1"/>
  <c r="I85" i="1"/>
  <c r="I83" i="1"/>
  <c r="I91" i="1"/>
  <c r="I82" i="1"/>
  <c r="I90" i="1"/>
  <c r="I88" i="1"/>
  <c r="G24" i="3" l="1"/>
  <c r="G23" i="3"/>
  <c r="G22" i="3"/>
  <c r="G21" i="3"/>
  <c r="G20" i="3"/>
  <c r="G19" i="3"/>
  <c r="G18" i="3"/>
  <c r="G17" i="3"/>
  <c r="G16" i="3"/>
  <c r="G15" i="3"/>
  <c r="G14" i="3"/>
  <c r="G13" i="3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13" i="1"/>
  <c r="G12" i="3"/>
  <c r="A9" i="3" l="1"/>
  <c r="I1" i="3"/>
  <c r="I64" i="1"/>
  <c r="I50" i="1"/>
  <c r="I41" i="1"/>
  <c r="I49" i="1"/>
  <c r="I44" i="1"/>
  <c r="I12" i="1"/>
  <c r="I53" i="1"/>
  <c r="I62" i="1"/>
  <c r="I46" i="1"/>
  <c r="I51" i="1"/>
  <c r="I36" i="1"/>
  <c r="I40" i="1"/>
  <c r="I70" i="1"/>
  <c r="I63" i="1"/>
  <c r="I13" i="1"/>
  <c r="I17" i="1"/>
  <c r="I69" i="1"/>
  <c r="I24" i="1"/>
  <c r="I66" i="1"/>
  <c r="I73" i="1"/>
  <c r="I33" i="1"/>
  <c r="I45" i="1"/>
  <c r="I16" i="1"/>
  <c r="I55" i="1"/>
  <c r="I26" i="1"/>
  <c r="I21" i="1"/>
  <c r="I76" i="1"/>
  <c r="I75" i="1"/>
  <c r="I56" i="1"/>
  <c r="I54" i="1"/>
  <c r="I57" i="1"/>
  <c r="I15" i="1"/>
  <c r="I23" i="1"/>
  <c r="I68" i="1"/>
  <c r="I35" i="1"/>
  <c r="I29" i="1"/>
  <c r="I39" i="1"/>
  <c r="I12" i="3"/>
  <c r="I31" i="1"/>
  <c r="I32" i="1"/>
  <c r="I58" i="1"/>
  <c r="I27" i="1"/>
  <c r="I61" i="1"/>
  <c r="I60" i="1"/>
  <c r="I43" i="1"/>
  <c r="I67" i="1"/>
  <c r="I71" i="1"/>
  <c r="I38" i="1"/>
  <c r="I19" i="1"/>
  <c r="I47" i="1"/>
  <c r="I42" i="1"/>
  <c r="I37" i="1"/>
  <c r="I72" i="1"/>
  <c r="I22" i="1"/>
  <c r="I52" i="1"/>
  <c r="I65" i="1"/>
  <c r="I25" i="1"/>
  <c r="I30" i="1"/>
  <c r="I14" i="1"/>
  <c r="I18" i="1"/>
  <c r="I48" i="1"/>
  <c r="I28" i="1"/>
  <c r="I20" i="1"/>
  <c r="I74" i="1"/>
  <c r="I59" i="1"/>
  <c r="I34" i="1"/>
  <c r="A9" i="1" l="1"/>
  <c r="I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ﾀﾅｶ ｼｭｳﾍｲ</author>
    <author>user</author>
  </authors>
  <commentList>
    <comment ref="C1" authorId="0" shapeId="0" xr:uid="{00000000-0006-0000-0100-000001000000}">
      <text>
        <r>
          <rPr>
            <sz val="12"/>
            <color indexed="81"/>
            <rFont val="HGS創英角ｺﾞｼｯｸUB"/>
            <family val="3"/>
            <charset val="128"/>
          </rPr>
          <t>総合事業の場合は「介護予防給付費」、それ以外の場合は「介護給付費」を
プルダウンから選択してください</t>
        </r>
      </text>
    </comment>
    <comment ref="I3" authorId="0" shapeId="0" xr:uid="{00000000-0006-0000-0100-000002000000}">
      <text>
        <r>
          <rPr>
            <sz val="12"/>
            <color indexed="81"/>
            <rFont val="HGS創英角ｺﾞｼｯｸUB"/>
            <family val="3"/>
            <charset val="128"/>
          </rPr>
          <t>過誤申立をしたい区分を選択してください</t>
        </r>
      </text>
    </comment>
    <comment ref="K4" authorId="1" shapeId="0" xr:uid="{00000000-0006-0000-0100-000003000000}">
      <text>
        <r>
          <rPr>
            <sz val="12"/>
            <color indexed="81"/>
            <rFont val="HGS創英角ｺﾞｼｯｸUB"/>
            <family val="3"/>
            <charset val="128"/>
          </rPr>
          <t>過誤申立をしたい事業所の種別を
選択してください</t>
        </r>
      </text>
    </comment>
    <comment ref="E11" authorId="0" shapeId="0" xr:uid="{00000000-0006-0000-0100-000004000000}">
      <text>
        <r>
          <rPr>
            <sz val="12"/>
            <color indexed="81"/>
            <rFont val="HGS創英角ｺﾞｼｯｸUB"/>
            <family val="3"/>
            <charset val="128"/>
          </rPr>
          <t>提供月に請求した単位数（加算等をすべて含めてください）
※未入力可</t>
        </r>
      </text>
    </comment>
    <comment ref="F11" authorId="0" shapeId="0" xr:uid="{00000000-0006-0000-0100-000005000000}">
      <text>
        <r>
          <rPr>
            <sz val="12"/>
            <color indexed="81"/>
            <rFont val="HGS創英角ｺﾞｼｯｸUB"/>
            <family val="3"/>
            <charset val="128"/>
          </rPr>
          <t>※未入力可</t>
        </r>
      </text>
    </comment>
    <comment ref="G11" authorId="0" shapeId="0" xr:uid="{00000000-0006-0000-0100-000006000000}">
      <text>
        <r>
          <rPr>
            <sz val="12"/>
            <color indexed="81"/>
            <rFont val="HGS創英角ｺﾞｼｯｸUB"/>
            <family val="3"/>
            <charset val="128"/>
          </rPr>
          <t>事由コードを選択してください</t>
        </r>
      </text>
    </comment>
    <comment ref="I11" authorId="0" shapeId="0" xr:uid="{00000000-0006-0000-0100-000007000000}">
      <text>
        <r>
          <rPr>
            <sz val="12"/>
            <color indexed="81"/>
            <rFont val="HGS創英角ｺﾞｼｯｸUB"/>
            <family val="3"/>
            <charset val="128"/>
          </rPr>
          <t>事由コードに応じて自動的に入力されます</t>
        </r>
      </text>
    </comment>
    <comment ref="B12" authorId="1" shapeId="0" xr:uid="{00000000-0006-0000-0100-000008000000}">
      <text>
        <r>
          <rPr>
            <sz val="11"/>
            <color indexed="81"/>
            <rFont val="HGS創英角ｺﾞｼｯｸUB"/>
            <family val="3"/>
            <charset val="128"/>
          </rPr>
          <t>１行目は空けないでください</t>
        </r>
      </text>
    </comment>
    <comment ref="G12" authorId="1" shapeId="0" xr:uid="{00000000-0006-0000-0100-000009000000}">
      <text>
        <r>
          <rPr>
            <sz val="12"/>
            <color indexed="81"/>
            <rFont val="HGS創英角ｺﾞｼｯｸUB"/>
            <family val="3"/>
            <charset val="128"/>
          </rPr>
          <t>選択した事業種別に応じて
自動的に入力されます</t>
        </r>
      </text>
    </comment>
  </commentList>
</comments>
</file>

<file path=xl/sharedStrings.xml><?xml version="1.0" encoding="utf-8"?>
<sst xmlns="http://schemas.openxmlformats.org/spreadsheetml/2006/main" count="153" uniqueCount="126">
  <si>
    <t>介護給付費明細書の取消（過誤）申立書</t>
  </si>
  <si>
    <t>事業所番号</t>
    <rPh sb="0" eb="3">
      <t>ジギョウショ</t>
    </rPh>
    <rPh sb="3" eb="5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</si>
  <si>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</si>
  <si>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担当者</t>
    <rPh sb="0" eb="3">
      <t>タントウシャ</t>
    </rPh>
    <phoneticPr fontId="1"/>
  </si>
  <si>
    <t>所在地</t>
    <rPh sb="0" eb="3">
      <t>ショザイチ</t>
    </rPh>
    <phoneticPr fontId="1"/>
  </si>
  <si>
    <t>〒</t>
    <phoneticPr fontId="1"/>
  </si>
  <si>
    <t>連絡先</t>
    <rPh sb="0" eb="3">
      <t>レンラクサキ</t>
    </rPh>
    <phoneticPr fontId="1"/>
  </si>
  <si>
    <t>証記載保険者番号</t>
    <rPh sb="0" eb="1">
      <t>ショウ</t>
    </rPh>
    <rPh sb="1" eb="3">
      <t>キサイ</t>
    </rPh>
    <rPh sb="3" eb="6">
      <t>ホケンシャ</t>
    </rPh>
    <rPh sb="6" eb="8">
      <t>バンゴウ</t>
    </rPh>
    <phoneticPr fontId="1"/>
  </si>
  <si>
    <t>被保険者番号</t>
    <rPh sb="0" eb="4">
      <t>ヒホケンシャ</t>
    </rPh>
    <rPh sb="4" eb="6">
      <t>バンゴウ</t>
    </rPh>
    <phoneticPr fontId="1"/>
  </si>
  <si>
    <t>被保険者氏名</t>
    <rPh sb="0" eb="4">
      <t>ヒホケンシャ</t>
    </rPh>
    <rPh sb="4" eb="6">
      <t>シメイ</t>
    </rPh>
    <phoneticPr fontId="1"/>
  </si>
  <si>
    <t>サービス提供年月日</t>
    <rPh sb="4" eb="6">
      <t>テイキョウ</t>
    </rPh>
    <rPh sb="6" eb="9">
      <t>ネンガッピ</t>
    </rPh>
    <phoneticPr fontId="1"/>
  </si>
  <si>
    <t>請求単位数</t>
    <rPh sb="0" eb="2">
      <t>セイキュウ</t>
    </rPh>
    <rPh sb="2" eb="5">
      <t>タンイスウ</t>
    </rPh>
    <phoneticPr fontId="1"/>
  </si>
  <si>
    <t>特定入所者介護費等</t>
    <rPh sb="0" eb="2">
      <t>トクテイ</t>
    </rPh>
    <rPh sb="2" eb="5">
      <t>ニュウショシャ</t>
    </rPh>
    <rPh sb="5" eb="7">
      <t>カイゴ</t>
    </rPh>
    <rPh sb="7" eb="8">
      <t>ヒ</t>
    </rPh>
    <rPh sb="8" eb="9">
      <t>トウ</t>
    </rPh>
    <phoneticPr fontId="1"/>
  </si>
  <si>
    <t>申立事由コード</t>
    <rPh sb="0" eb="2">
      <t>モウシタテ</t>
    </rPh>
    <rPh sb="2" eb="4">
      <t>ジユウ</t>
    </rPh>
    <phoneticPr fontId="1"/>
  </si>
  <si>
    <t>申立事由</t>
    <rPh sb="0" eb="2">
      <t>モウシタテ</t>
    </rPh>
    <rPh sb="2" eb="4">
      <t>ジユウ</t>
    </rPh>
    <phoneticPr fontId="1"/>
  </si>
  <si>
    <t>02</t>
    <phoneticPr fontId="5"/>
  </si>
  <si>
    <t>請求誤りによる実績の取下げ</t>
    <rPh sb="0" eb="2">
      <t>セイキュウ</t>
    </rPh>
    <rPh sb="2" eb="3">
      <t>アヤマ</t>
    </rPh>
    <rPh sb="7" eb="9">
      <t>ジッセキ</t>
    </rPh>
    <rPh sb="10" eb="11">
      <t>ト</t>
    </rPh>
    <rPh sb="11" eb="12">
      <t>サ</t>
    </rPh>
    <phoneticPr fontId="5"/>
  </si>
  <si>
    <t>12</t>
    <phoneticPr fontId="5"/>
  </si>
  <si>
    <t>請求誤りによる実績の取下げ（同月）</t>
    <rPh sb="0" eb="2">
      <t>セイキュウ</t>
    </rPh>
    <rPh sb="2" eb="3">
      <t>アヤマ</t>
    </rPh>
    <rPh sb="7" eb="9">
      <t>ジッセキ</t>
    </rPh>
    <rPh sb="10" eb="11">
      <t>ト</t>
    </rPh>
    <rPh sb="11" eb="12">
      <t>サ</t>
    </rPh>
    <rPh sb="14" eb="16">
      <t>ドウゲツ</t>
    </rPh>
    <phoneticPr fontId="5"/>
  </si>
  <si>
    <t>11</t>
    <phoneticPr fontId="5"/>
  </si>
  <si>
    <t>台帳誤り修正による過誤調整</t>
    <rPh sb="0" eb="2">
      <t>ダイチョウ</t>
    </rPh>
    <rPh sb="2" eb="3">
      <t>アヤマ</t>
    </rPh>
    <rPh sb="4" eb="6">
      <t>シュウセイ</t>
    </rPh>
    <rPh sb="9" eb="11">
      <t>カゴ</t>
    </rPh>
    <rPh sb="11" eb="13">
      <t>チョウセイ</t>
    </rPh>
    <phoneticPr fontId="5"/>
  </si>
  <si>
    <t>32</t>
    <phoneticPr fontId="5"/>
  </si>
  <si>
    <t>給付管理表取消による実績の取下げ</t>
    <rPh sb="0" eb="2">
      <t>キュウフ</t>
    </rPh>
    <rPh sb="2" eb="4">
      <t>カンリ</t>
    </rPh>
    <rPh sb="4" eb="5">
      <t>ヒョウ</t>
    </rPh>
    <rPh sb="5" eb="6">
      <t>トリ</t>
    </rPh>
    <rPh sb="6" eb="7">
      <t>ケ</t>
    </rPh>
    <rPh sb="10" eb="12">
      <t>ジッセキ</t>
    </rPh>
    <rPh sb="13" eb="15">
      <t>トリサ</t>
    </rPh>
    <phoneticPr fontId="5"/>
  </si>
  <si>
    <t>42</t>
    <phoneticPr fontId="5"/>
  </si>
  <si>
    <t>適正化による過誤取下げ</t>
    <rPh sb="0" eb="3">
      <t>テキセイカ</t>
    </rPh>
    <rPh sb="6" eb="8">
      <t>カゴ</t>
    </rPh>
    <rPh sb="8" eb="10">
      <t>トリサ</t>
    </rPh>
    <phoneticPr fontId="5"/>
  </si>
  <si>
    <t>49</t>
    <phoneticPr fontId="5"/>
  </si>
  <si>
    <t>適正化による過誤取下げ（同月）</t>
    <rPh sb="0" eb="3">
      <t>テキセイカ</t>
    </rPh>
    <rPh sb="6" eb="8">
      <t>カゴ</t>
    </rPh>
    <rPh sb="8" eb="10">
      <t>トリサ</t>
    </rPh>
    <phoneticPr fontId="5"/>
  </si>
  <si>
    <t>43</t>
    <phoneticPr fontId="5"/>
  </si>
  <si>
    <t>ケアプラン点検による過誤取下げ</t>
    <rPh sb="5" eb="7">
      <t>テンケン</t>
    </rPh>
    <rPh sb="10" eb="14">
      <t>カゴトリサ</t>
    </rPh>
    <phoneticPr fontId="5"/>
  </si>
  <si>
    <t>4A</t>
    <phoneticPr fontId="5"/>
  </si>
  <si>
    <t>ケアプラン点検による過誤取下げ（同月）</t>
    <rPh sb="5" eb="7">
      <t>テンケン</t>
    </rPh>
    <rPh sb="10" eb="14">
      <t>カゴトリサ</t>
    </rPh>
    <phoneticPr fontId="5"/>
  </si>
  <si>
    <t>44</t>
    <phoneticPr fontId="5"/>
  </si>
  <si>
    <t>介護給付費通知による過誤取下げ</t>
    <rPh sb="0" eb="2">
      <t>カイゴ</t>
    </rPh>
    <rPh sb="2" eb="4">
      <t>キュウフ</t>
    </rPh>
    <rPh sb="4" eb="5">
      <t>ヒ</t>
    </rPh>
    <rPh sb="5" eb="7">
      <t>ツウチ</t>
    </rPh>
    <rPh sb="10" eb="12">
      <t>カゴ</t>
    </rPh>
    <rPh sb="12" eb="14">
      <t>トリサ</t>
    </rPh>
    <phoneticPr fontId="5"/>
  </si>
  <si>
    <t>4B</t>
    <phoneticPr fontId="5"/>
  </si>
  <si>
    <t>介護給付費通知による過誤取下げ（同月）</t>
    <rPh sb="0" eb="2">
      <t>カイゴ</t>
    </rPh>
    <rPh sb="2" eb="4">
      <t>キュウフ</t>
    </rPh>
    <rPh sb="4" eb="5">
      <t>ヒ</t>
    </rPh>
    <rPh sb="5" eb="7">
      <t>ツウチ</t>
    </rPh>
    <rPh sb="10" eb="12">
      <t>カゴ</t>
    </rPh>
    <rPh sb="12" eb="14">
      <t>トリサ</t>
    </rPh>
    <phoneticPr fontId="5"/>
  </si>
  <si>
    <t>45</t>
    <phoneticPr fontId="5"/>
  </si>
  <si>
    <t>医療突合による過誤取下げ</t>
    <rPh sb="0" eb="2">
      <t>イリョウ</t>
    </rPh>
    <rPh sb="2" eb="4">
      <t>トツゴウ</t>
    </rPh>
    <rPh sb="7" eb="11">
      <t>カゴトリサ</t>
    </rPh>
    <phoneticPr fontId="5"/>
  </si>
  <si>
    <t>4C</t>
    <phoneticPr fontId="5"/>
  </si>
  <si>
    <t>医療突合による過誤取下げ（同月）</t>
    <rPh sb="0" eb="2">
      <t>イリョウ</t>
    </rPh>
    <rPh sb="2" eb="4">
      <t>トツゴウ</t>
    </rPh>
    <rPh sb="7" eb="11">
      <t>カゴトリサ</t>
    </rPh>
    <phoneticPr fontId="5"/>
  </si>
  <si>
    <t>46</t>
    <phoneticPr fontId="5"/>
  </si>
  <si>
    <t>縦覧点検による過誤取下げ</t>
    <rPh sb="0" eb="2">
      <t>ジュウラン</t>
    </rPh>
    <rPh sb="2" eb="4">
      <t>テンケン</t>
    </rPh>
    <rPh sb="7" eb="11">
      <t>カゴトリサ</t>
    </rPh>
    <phoneticPr fontId="5"/>
  </si>
  <si>
    <t>4D</t>
    <phoneticPr fontId="5"/>
  </si>
  <si>
    <t>縦覧点検による過誤取下げ（同月）</t>
    <rPh sb="0" eb="2">
      <t>ジュウラン</t>
    </rPh>
    <rPh sb="2" eb="4">
      <t>テンケン</t>
    </rPh>
    <rPh sb="7" eb="11">
      <t>カゴトリサ</t>
    </rPh>
    <phoneticPr fontId="5"/>
  </si>
  <si>
    <t>47</t>
    <phoneticPr fontId="5"/>
  </si>
  <si>
    <t>給付実績を活用した情報提供による過誤取下げ</t>
    <rPh sb="0" eb="2">
      <t>キュウフ</t>
    </rPh>
    <rPh sb="2" eb="4">
      <t>ジッセキ</t>
    </rPh>
    <rPh sb="5" eb="7">
      <t>カツヨウ</t>
    </rPh>
    <rPh sb="9" eb="13">
      <t>ジョウホウテイキョウ</t>
    </rPh>
    <rPh sb="16" eb="20">
      <t>カゴトリサ</t>
    </rPh>
    <phoneticPr fontId="5"/>
  </si>
  <si>
    <t>4E</t>
    <phoneticPr fontId="5"/>
  </si>
  <si>
    <t>給付実績を活用した情報提供による過誤取下げ（同月）</t>
    <rPh sb="0" eb="2">
      <t>キュウフ</t>
    </rPh>
    <rPh sb="2" eb="4">
      <t>ジッセキ</t>
    </rPh>
    <rPh sb="5" eb="7">
      <t>カツヨウ</t>
    </rPh>
    <rPh sb="9" eb="13">
      <t>ジョウホウテイキョウ</t>
    </rPh>
    <rPh sb="16" eb="20">
      <t>カゴトリサ</t>
    </rPh>
    <phoneticPr fontId="5"/>
  </si>
  <si>
    <t>62</t>
    <phoneticPr fontId="5"/>
  </si>
  <si>
    <t>不正請求による実績取下げ</t>
    <rPh sb="0" eb="4">
      <t>フセイセイキュウ</t>
    </rPh>
    <rPh sb="7" eb="9">
      <t>ジッセキ</t>
    </rPh>
    <rPh sb="9" eb="11">
      <t>トリサ</t>
    </rPh>
    <phoneticPr fontId="5"/>
  </si>
  <si>
    <t>69</t>
    <phoneticPr fontId="5"/>
  </si>
  <si>
    <t>不正請求による実績取下げ（同月）</t>
    <rPh sb="0" eb="4">
      <t>フセイセイキュウ</t>
    </rPh>
    <rPh sb="7" eb="9">
      <t>ジッセキ</t>
    </rPh>
    <rPh sb="9" eb="11">
      <t>トリサ</t>
    </rPh>
    <phoneticPr fontId="5"/>
  </si>
  <si>
    <t>99</t>
    <phoneticPr fontId="5"/>
  </si>
  <si>
    <t>その他の事由による実績の取下げ</t>
    <rPh sb="2" eb="3">
      <t>タ</t>
    </rPh>
    <rPh sb="4" eb="6">
      <t>ジユウ</t>
    </rPh>
    <rPh sb="9" eb="11">
      <t>ジッセキ</t>
    </rPh>
    <rPh sb="12" eb="14">
      <t>トリサ</t>
    </rPh>
    <phoneticPr fontId="5"/>
  </si>
  <si>
    <t>申立区分</t>
    <rPh sb="0" eb="2">
      <t>モウシタテ</t>
    </rPh>
    <rPh sb="2" eb="4">
      <t>クブン</t>
    </rPh>
    <phoneticPr fontId="1"/>
  </si>
  <si>
    <t>通常過誤</t>
  </si>
  <si>
    <t>（宛先）所沢市長</t>
    <rPh sb="1" eb="3">
      <t>アテサキ</t>
    </rPh>
    <rPh sb="4" eb="8">
      <t>トコロザワシチョウ</t>
    </rPh>
    <phoneticPr fontId="1"/>
  </si>
  <si>
    <t>02</t>
  </si>
  <si>
    <t>通常</t>
    <rPh sb="0" eb="2">
      <t>ツウジョウ</t>
    </rPh>
    <phoneticPr fontId="1"/>
  </si>
  <si>
    <t>同月</t>
    <rPh sb="0" eb="2">
      <t>ドウゲツ</t>
    </rPh>
    <phoneticPr fontId="1"/>
  </si>
  <si>
    <t>令和４年４月</t>
    <rPh sb="0" eb="2">
      <t>レイワ</t>
    </rPh>
    <rPh sb="3" eb="4">
      <t>ネン</t>
    </rPh>
    <rPh sb="5" eb="6">
      <t>ガツ</t>
    </rPh>
    <phoneticPr fontId="1"/>
  </si>
  <si>
    <t>所沢　太郎</t>
    <rPh sb="0" eb="2">
      <t>トコロザワ</t>
    </rPh>
    <rPh sb="3" eb="5">
      <t>タロウ</t>
    </rPh>
    <phoneticPr fontId="1"/>
  </si>
  <si>
    <t>〒359-0000</t>
    <phoneticPr fontId="1"/>
  </si>
  <si>
    <t>所沢市所沢１－１－１</t>
    <rPh sb="0" eb="3">
      <t>トコロザワシ</t>
    </rPh>
    <rPh sb="3" eb="5">
      <t>トコロザワ</t>
    </rPh>
    <phoneticPr fontId="1"/>
  </si>
  <si>
    <t>04-1234-5678</t>
    <phoneticPr fontId="1"/>
  </si>
  <si>
    <t>パスワードは9420</t>
    <phoneticPr fontId="1"/>
  </si>
  <si>
    <t>ところざわ介護</t>
    <rPh sb="5" eb="7">
      <t>カイゴ</t>
    </rPh>
    <phoneticPr fontId="1"/>
  </si>
  <si>
    <t>所沢　花子</t>
    <rPh sb="0" eb="2">
      <t>トコロザワ</t>
    </rPh>
    <rPh sb="3" eb="5">
      <t>ハナコ</t>
    </rPh>
    <phoneticPr fontId="1"/>
  </si>
  <si>
    <t>提出先</t>
    <rPh sb="0" eb="2">
      <t>テイシュツ</t>
    </rPh>
    <rPh sb="2" eb="3">
      <t>サキ</t>
    </rPh>
    <phoneticPr fontId="1"/>
  </si>
  <si>
    <t>10</t>
    <phoneticPr fontId="1"/>
  </si>
  <si>
    <t>短期入所生活介護</t>
  </si>
  <si>
    <t>21</t>
    <phoneticPr fontId="1"/>
  </si>
  <si>
    <t>22</t>
    <phoneticPr fontId="1"/>
  </si>
  <si>
    <t>介護老人保健施設における短期入所療養介護</t>
  </si>
  <si>
    <t>病院又は診療所における短期入所療養介護</t>
  </si>
  <si>
    <t>23</t>
    <phoneticPr fontId="1"/>
  </si>
  <si>
    <t>30</t>
    <phoneticPr fontId="1"/>
  </si>
  <si>
    <t>32</t>
    <phoneticPr fontId="1"/>
  </si>
  <si>
    <t>34</t>
    <phoneticPr fontId="1"/>
  </si>
  <si>
    <t>40</t>
    <phoneticPr fontId="1"/>
  </si>
  <si>
    <t>50</t>
    <phoneticPr fontId="1"/>
  </si>
  <si>
    <t>60</t>
    <phoneticPr fontId="1"/>
  </si>
  <si>
    <t>70</t>
    <phoneticPr fontId="1"/>
  </si>
  <si>
    <t>認知症対応型共同生活介護[短期利用型]</t>
  </si>
  <si>
    <t>居宅介護支援[サービス計画費]</t>
  </si>
  <si>
    <t>介護老人保健施設</t>
  </si>
  <si>
    <t>介護療養型医療施設</t>
  </si>
  <si>
    <t>11</t>
    <phoneticPr fontId="1"/>
  </si>
  <si>
    <t>24</t>
    <phoneticPr fontId="1"/>
  </si>
  <si>
    <t>25</t>
    <phoneticPr fontId="1"/>
  </si>
  <si>
    <t>26</t>
    <phoneticPr fontId="1"/>
  </si>
  <si>
    <t>31</t>
    <phoneticPr fontId="1"/>
  </si>
  <si>
    <t>33</t>
    <phoneticPr fontId="1"/>
  </si>
  <si>
    <t>35</t>
    <phoneticPr fontId="1"/>
  </si>
  <si>
    <t>41</t>
    <phoneticPr fontId="1"/>
  </si>
  <si>
    <t>介護予防短期入所生活介護</t>
    <phoneticPr fontId="1"/>
  </si>
  <si>
    <t>介護老人保健施設における介護予防短期入所療養介護</t>
  </si>
  <si>
    <t>病院又は診療所における介護予防短期入所療養介護</t>
    <phoneticPr fontId="1"/>
  </si>
  <si>
    <t>介護予防認知症対応型共同生活介護</t>
  </si>
  <si>
    <t>介護予防特定施設入居者生活介護</t>
  </si>
  <si>
    <t>介護予防認知症対応型共同生活介護[短期利用型]</t>
    <phoneticPr fontId="1"/>
  </si>
  <si>
    <t>介護予防支援[サービス計画費]</t>
  </si>
  <si>
    <t>20</t>
    <phoneticPr fontId="1"/>
  </si>
  <si>
    <t>介護予防ケアマネジメント費</t>
  </si>
  <si>
    <t>訪問型サービス費</t>
    <phoneticPr fontId="1"/>
  </si>
  <si>
    <t>通所型サービス費</t>
    <phoneticPr fontId="1"/>
  </si>
  <si>
    <t>地域密着型介護老人福祉施設</t>
  </si>
  <si>
    <t>介護老人福祉施設</t>
    <phoneticPr fontId="1"/>
  </si>
  <si>
    <t>特定施設入所者生活介護</t>
    <phoneticPr fontId="1"/>
  </si>
  <si>
    <t>地域密着型特定施設入居者介護</t>
    <phoneticPr fontId="1"/>
  </si>
  <si>
    <t>認知症対応型共同生活介護</t>
    <phoneticPr fontId="1"/>
  </si>
  <si>
    <t>61</t>
    <phoneticPr fontId="1"/>
  </si>
  <si>
    <t>介護医療院</t>
    <rPh sb="2" eb="4">
      <t>イリョウ</t>
    </rPh>
    <rPh sb="4" eb="5">
      <t>イン</t>
    </rPh>
    <phoneticPr fontId="1"/>
  </si>
  <si>
    <t>36</t>
    <phoneticPr fontId="1"/>
  </si>
  <si>
    <t>特定施設入所者生活介護[短期利用型]</t>
    <phoneticPr fontId="1"/>
  </si>
  <si>
    <t>地域密着型特定施設入所者生活介護[短期利用型]</t>
    <phoneticPr fontId="1"/>
  </si>
  <si>
    <t>介護医療院における短期入所療養介護</t>
    <rPh sb="2" eb="4">
      <t>イリョウ</t>
    </rPh>
    <rPh sb="4" eb="5">
      <t>イン</t>
    </rPh>
    <phoneticPr fontId="1"/>
  </si>
  <si>
    <t>介護医療院における介護予防短期入所療養介護</t>
    <rPh sb="2" eb="4">
      <t>イリョウ</t>
    </rPh>
    <rPh sb="4" eb="5">
      <t>イン</t>
    </rPh>
    <phoneticPr fontId="1"/>
  </si>
  <si>
    <t>2A</t>
    <phoneticPr fontId="1"/>
  </si>
  <si>
    <t>2B</t>
    <phoneticPr fontId="1"/>
  </si>
  <si>
    <t>事業種別</t>
    <rPh sb="0" eb="2">
      <t>ジギョウ</t>
    </rPh>
    <rPh sb="2" eb="4">
      <t>シュベツ</t>
    </rPh>
    <phoneticPr fontId="1"/>
  </si>
  <si>
    <t>居宅サービス（短期入所除く）</t>
    <rPh sb="0" eb="2">
      <t>キョタク</t>
    </rPh>
    <rPh sb="7" eb="9">
      <t>タンキ</t>
    </rPh>
    <rPh sb="9" eb="11">
      <t>ニュウショ</t>
    </rPh>
    <rPh sb="11" eb="12">
      <t>ノゾ</t>
    </rPh>
    <phoneticPr fontId="1"/>
  </si>
  <si>
    <t>介護予防居宅サービス（短期入所除く）</t>
    <rPh sb="0" eb="2">
      <t>カイゴ</t>
    </rPh>
    <rPh sb="2" eb="4">
      <t>ヨボウ</t>
    </rPh>
    <rPh sb="4" eb="6">
      <t>キョタク</t>
    </rPh>
    <phoneticPr fontId="1"/>
  </si>
  <si>
    <t>サービス
提供年月</t>
    <rPh sb="5" eb="7">
      <t>テイキョウ</t>
    </rPh>
    <rPh sb="7" eb="9">
      <t>ネンゲツ</t>
    </rPh>
    <phoneticPr fontId="1"/>
  </si>
  <si>
    <t>特定入所者
介護費等</t>
    <rPh sb="0" eb="2">
      <t>トクテイ</t>
    </rPh>
    <rPh sb="2" eb="5">
      <t>ニュウショシャ</t>
    </rPh>
    <rPh sb="6" eb="8">
      <t>カイゴ</t>
    </rPh>
    <rPh sb="8" eb="9">
      <t>ヒ</t>
    </rPh>
    <rPh sb="9" eb="10">
      <t>トウ</t>
    </rPh>
    <phoneticPr fontId="1"/>
  </si>
  <si>
    <t>https://apply.e-tumo.jp/city-tokorozawa-saitama-u/profile/userLogin_initDisplay?nextURL=CqTLFdO4voZD9uOPm3Nmat7dRrdLP0zYtUINsUzZVMt26b%2BD4C1FNBBH2LvABJwMLu5tzifksLLG%0D%0AWo9EHgddo2ksSNuhb2vHE5Csta34mx9dZKKjBMV32Np6yN78S2guPpcKuBsw4YY%3D%0D%0A</t>
    <phoneticPr fontId="1"/>
  </si>
  <si>
    <t>①～③を選択してからその他の箇所の入力を進めてください。</t>
    <rPh sb="4" eb="6">
      <t>センタク</t>
    </rPh>
    <rPh sb="12" eb="13">
      <t>ホカ</t>
    </rPh>
    <rPh sb="14" eb="16">
      <t>カショ</t>
    </rPh>
    <rPh sb="17" eb="19">
      <t>ニュウリョク</t>
    </rPh>
    <rPh sb="20" eb="21">
      <t>スス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</si>
</sst>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ggge&quot;年&quot;m&quot;月&quot;d&quot;日&quot;"/>
    <numFmt numFmtId="177" formatCode="0000000000"/>
    <numFmt numFmtId="178" formatCode="ggge&quot;年&quot;m&quot;月&quot;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1"/>
      <name val="HGS創英角ｺﾞｼｯｸUB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8"/>
      <color rgb="FFFF0000"/>
      <name val="游ゴシック"/>
      <family val="2"/>
      <charset val="128"/>
      <scheme val="minor"/>
    </font>
    <font>
      <sz val="24"/>
      <color rgb="FFFF0000"/>
      <name val="HGP創英角ｺﾞｼｯｸUB"/>
      <family val="3"/>
      <charset val="128"/>
    </font>
    <font>
      <sz val="11"/>
      <color indexed="81"/>
      <name val="HGS創英角ｺﾞｼｯｸUB"/>
      <family val="3"/>
      <charset val="128"/>
    </font>
    <font>
      <sz val="24"/>
      <color rgb="FFFF000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7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 shrinkToFit="1"/>
    </xf>
    <xf numFmtId="176" fontId="0" fillId="0" borderId="0" xfId="0" applyNumberFormat="1" applyProtection="1">
      <alignment vertical="center"/>
    </xf>
    <xf numFmtId="0" fontId="3" fillId="0" borderId="0" xfId="0" applyFont="1" applyAlignment="1" applyProtection="1">
      <alignment horizontal="right" vertical="center" indent="5"/>
    </xf>
    <xf numFmtId="0" fontId="0" fillId="0" borderId="0" xfId="0" applyFont="1" applyAlignment="1" applyProtection="1">
      <alignment horizontal="left" vertical="center"/>
    </xf>
    <xf numFmtId="0" fontId="0" fillId="0" borderId="0" xfId="0" applyProtection="1">
      <alignment vertical="center"/>
    </xf>
    <xf numFmtId="0" fontId="0" fillId="0" borderId="1" xfId="0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176" fontId="0" fillId="2" borderId="1" xfId="0" applyNumberFormat="1" applyFill="1" applyBorder="1" applyAlignment="1" applyProtection="1">
      <alignment horizontal="left" vertical="center"/>
      <protection locked="0"/>
    </xf>
    <xf numFmtId="177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177" fontId="0" fillId="2" borderId="1" xfId="0" applyNumberFormat="1" applyFill="1" applyBorder="1" applyAlignment="1" applyProtection="1">
      <alignment horizontal="center" vertical="center"/>
      <protection locked="0"/>
    </xf>
    <xf numFmtId="177" fontId="0" fillId="2" borderId="1" xfId="0" applyNumberFormat="1" applyFill="1" applyBorder="1" applyAlignment="1" applyProtection="1">
      <alignment horizontal="center" vertical="center" shrinkToFit="1"/>
      <protection locked="0"/>
    </xf>
    <xf numFmtId="178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9" fontId="0" fillId="2" borderId="3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176" fontId="0" fillId="0" borderId="0" xfId="0" applyNumberFormat="1" applyFill="1" applyProtection="1">
      <alignment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2" fillId="0" borderId="0" xfId="0" applyFont="1">
      <alignment vertical="center"/>
    </xf>
    <xf numFmtId="49" fontId="8" fillId="0" borderId="0" xfId="1" applyNumberFormat="1" applyFont="1"/>
    <xf numFmtId="0" fontId="8" fillId="0" borderId="0" xfId="1" applyFont="1"/>
    <xf numFmtId="0" fontId="0" fillId="0" borderId="7" xfId="0" applyBorder="1" applyAlignment="1" applyProtection="1">
      <alignment vertical="center"/>
    </xf>
    <xf numFmtId="0" fontId="0" fillId="0" borderId="2" xfId="0" applyNumberForma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176" fontId="0" fillId="2" borderId="1" xfId="0" applyNumberFormat="1" applyFill="1" applyBorder="1" applyAlignment="1" applyProtection="1">
      <alignment horizontal="left" vertical="center"/>
    </xf>
    <xf numFmtId="177" fontId="0" fillId="2" borderId="1" xfId="0" applyNumberFormat="1" applyFill="1" applyBorder="1" applyAlignment="1" applyProtection="1">
      <alignment horizontal="left" vertical="center"/>
    </xf>
    <xf numFmtId="0" fontId="0" fillId="2" borderId="1" xfId="0" applyFill="1" applyBorder="1" applyAlignment="1" applyProtection="1">
      <alignment horizontal="left" vertical="center"/>
    </xf>
    <xf numFmtId="0" fontId="0" fillId="0" borderId="0" xfId="0" applyFill="1" applyProtection="1">
      <alignment vertical="center"/>
    </xf>
    <xf numFmtId="177" fontId="0" fillId="2" borderId="1" xfId="0" applyNumberFormat="1" applyFill="1" applyBorder="1" applyAlignment="1" applyProtection="1">
      <alignment horizontal="center" vertical="center"/>
    </xf>
    <xf numFmtId="177" fontId="0" fillId="2" borderId="1" xfId="0" applyNumberFormat="1" applyFill="1" applyBorder="1" applyAlignment="1" applyProtection="1">
      <alignment horizontal="center" vertical="center" shrinkToFit="1"/>
    </xf>
    <xf numFmtId="178" fontId="0" fillId="2" borderId="1" xfId="0" applyNumberForma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49" fontId="0" fillId="2" borderId="3" xfId="0" applyNumberFormat="1" applyFill="1" applyBorder="1" applyAlignment="1" applyProtection="1">
      <alignment horizontal="center" vertical="center"/>
    </xf>
    <xf numFmtId="0" fontId="0" fillId="2" borderId="1" xfId="0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2" applyAlignment="1" applyProtection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top"/>
    </xf>
    <xf numFmtId="0" fontId="11" fillId="0" borderId="0" xfId="0" applyFont="1" applyAlignment="1" applyProtection="1">
      <alignment horizontal="center" vertical="center"/>
    </xf>
    <xf numFmtId="0" fontId="7" fillId="0" borderId="0" xfId="2" applyAlignment="1" applyProtection="1">
      <alignment horizontal="left" vertical="center" wrapText="1"/>
    </xf>
    <xf numFmtId="0" fontId="7" fillId="0" borderId="0" xfId="2" applyFill="1">
      <alignment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0</xdr:row>
      <xdr:rowOff>0</xdr:rowOff>
    </xdr:from>
    <xdr:ext cx="389850" cy="40087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124816A-8524-4123-87A2-5B1C63408F04}"/>
            </a:ext>
          </a:extLst>
        </xdr:cNvPr>
        <xdr:cNvSpPr txBox="1"/>
      </xdr:nvSpPr>
      <xdr:spPr>
        <a:xfrm>
          <a:off x="1852084" y="0"/>
          <a:ext cx="389850" cy="4008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①</a:t>
          </a:r>
        </a:p>
      </xdr:txBody>
    </xdr:sp>
    <xdr:clientData/>
  </xdr:oneCellAnchor>
  <xdr:oneCellAnchor>
    <xdr:from>
      <xdr:col>5</xdr:col>
      <xdr:colOff>639235</xdr:colOff>
      <xdr:row>1</xdr:row>
      <xdr:rowOff>99483</xdr:rowOff>
    </xdr:from>
    <xdr:ext cx="389850" cy="400879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350B4BD-97D0-4FB4-9246-D564E7116CE6}"/>
            </a:ext>
          </a:extLst>
        </xdr:cNvPr>
        <xdr:cNvSpPr txBox="1"/>
      </xdr:nvSpPr>
      <xdr:spPr>
        <a:xfrm>
          <a:off x="5687485" y="406400"/>
          <a:ext cx="389850" cy="4008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②</a:t>
          </a:r>
        </a:p>
      </xdr:txBody>
    </xdr:sp>
    <xdr:clientData/>
  </xdr:oneCellAnchor>
  <xdr:oneCellAnchor>
    <xdr:from>
      <xdr:col>8</xdr:col>
      <xdr:colOff>2347385</xdr:colOff>
      <xdr:row>1</xdr:row>
      <xdr:rowOff>114300</xdr:rowOff>
    </xdr:from>
    <xdr:ext cx="389850" cy="400879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CA7ADDC-0ED1-4968-A4E0-02942DBB226F}"/>
            </a:ext>
          </a:extLst>
        </xdr:cNvPr>
        <xdr:cNvSpPr txBox="1"/>
      </xdr:nvSpPr>
      <xdr:spPr>
        <a:xfrm>
          <a:off x="9215968" y="421217"/>
          <a:ext cx="389850" cy="4008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③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130968</xdr:colOff>
      <xdr:row>3</xdr:row>
      <xdr:rowOff>83344</xdr:rowOff>
    </xdr:from>
    <xdr:to>
      <xdr:col>3</xdr:col>
      <xdr:colOff>762000</xdr:colOff>
      <xdr:row>9</xdr:row>
      <xdr:rowOff>95249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30968" y="797719"/>
          <a:ext cx="3571876" cy="1678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600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記入例</a:t>
          </a:r>
          <a:endParaRPr kumimoji="1" lang="en-US" altLang="ja-JP" sz="3600">
            <a:solidFill>
              <a:srgbClr val="FF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r>
            <a:rPr kumimoji="1" lang="ja-JP" altLang="en-US" sz="14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青色のセルのみ入力ができます</a:t>
          </a:r>
        </a:p>
      </xdr:txBody>
    </xdr:sp>
    <xdr:clientData/>
  </xdr:twoCellAnchor>
  <xdr:twoCellAnchor>
    <xdr:from>
      <xdr:col>1</xdr:col>
      <xdr:colOff>169335</xdr:colOff>
      <xdr:row>14</xdr:row>
      <xdr:rowOff>42332</xdr:rowOff>
    </xdr:from>
    <xdr:to>
      <xdr:col>4</xdr:col>
      <xdr:colOff>571500</xdr:colOff>
      <xdr:row>18</xdr:row>
      <xdr:rowOff>169333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55ACCFC-5E02-4B4D-88A2-0AA7C5E2F664}"/>
            </a:ext>
          </a:extLst>
        </xdr:cNvPr>
        <xdr:cNvSpPr txBox="1"/>
      </xdr:nvSpPr>
      <xdr:spPr>
        <a:xfrm>
          <a:off x="920752" y="3905249"/>
          <a:ext cx="3746498" cy="1100667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1</a:t>
          </a:r>
          <a:r>
            <a:rPr kumimoji="1"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ファイルにつき</a:t>
          </a:r>
          <a:r>
            <a:rPr kumimoji="1" lang="en-US" altLang="ja-JP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90</a:t>
          </a:r>
          <a:r>
            <a:rPr kumimoji="1"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人（月）分の入力ができます。</a:t>
          </a:r>
          <a:endParaRPr kumimoji="1" lang="en-US" altLang="ja-JP" sz="12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これを超える場合は、お手数ですがファイルをコピーしてご利用ください。</a:t>
          </a:r>
          <a:endParaRPr kumimoji="1" lang="en-US" altLang="ja-JP" sz="12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被保険者ごと、月ごと等で分ける必要はありません。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102"/>
  <sheetViews>
    <sheetView zoomScale="90" zoomScaleNormal="90" zoomScaleSheetLayoutView="80" workbookViewId="0"/>
  </sheetViews>
  <sheetFormatPr defaultRowHeight="18.75" x14ac:dyDescent="0.4"/>
  <cols>
    <col min="1" max="1" width="9.875" customWidth="1"/>
    <col min="2" max="3" width="14.375" customWidth="1"/>
    <col min="4" max="4" width="15" customWidth="1"/>
    <col min="5" max="6" width="12.5" customWidth="1"/>
    <col min="7" max="8" width="5.625" customWidth="1"/>
    <col min="9" max="9" width="31" customWidth="1"/>
  </cols>
  <sheetData>
    <row r="1" spans="1:13" ht="24" x14ac:dyDescent="0.4">
      <c r="B1" s="19"/>
      <c r="C1" s="49" t="s">
        <v>0</v>
      </c>
      <c r="D1" s="49"/>
      <c r="E1" s="49"/>
      <c r="F1" s="49"/>
      <c r="G1" s="49"/>
      <c r="H1" s="49"/>
      <c r="I1" s="20">
        <f ca="1">TODAY()</f>
        <v>45152</v>
      </c>
    </row>
    <row r="2" spans="1:13" ht="13.5" customHeight="1" x14ac:dyDescent="0.4">
      <c r="A2" s="4"/>
      <c r="B2" s="4"/>
      <c r="C2" s="64" t="str">
        <f>IF(COUNTIF(C1,"*予防*")&gt;0,"総合事業用","")</f>
        <v/>
      </c>
      <c r="D2" s="64"/>
      <c r="E2" s="64"/>
      <c r="F2" s="64"/>
      <c r="G2" s="4"/>
      <c r="H2" s="4"/>
      <c r="I2" s="3"/>
    </row>
    <row r="3" spans="1:13" ht="18.75" customHeight="1" x14ac:dyDescent="0.4">
      <c r="A3" s="5" t="s">
        <v>55</v>
      </c>
      <c r="B3" s="4"/>
      <c r="C3" s="64"/>
      <c r="D3" s="64"/>
      <c r="E3" s="64"/>
      <c r="F3" s="64"/>
      <c r="G3" s="53" t="s">
        <v>53</v>
      </c>
      <c r="H3" s="53"/>
      <c r="I3" s="10"/>
    </row>
    <row r="4" spans="1:13" x14ac:dyDescent="0.4">
      <c r="A4" s="6"/>
      <c r="B4" s="6" t="s">
        <v>125</v>
      </c>
      <c r="C4" s="6"/>
      <c r="D4" s="6"/>
      <c r="E4" s="6"/>
      <c r="F4" s="6"/>
      <c r="G4" s="55" t="s">
        <v>1</v>
      </c>
      <c r="H4" s="55"/>
      <c r="I4" s="11"/>
      <c r="J4" s="26" t="s">
        <v>119</v>
      </c>
      <c r="K4" s="46"/>
      <c r="L4" s="47"/>
      <c r="M4" s="48"/>
    </row>
    <row r="5" spans="1:13" ht="18.75" customHeight="1" x14ac:dyDescent="0.4">
      <c r="A5" s="22"/>
      <c r="B5" s="58"/>
      <c r="C5" s="58"/>
      <c r="D5" s="58"/>
      <c r="E5" s="58"/>
      <c r="F5" s="6"/>
      <c r="G5" s="55" t="s">
        <v>2</v>
      </c>
      <c r="H5" s="55"/>
      <c r="I5" s="12"/>
    </row>
    <row r="6" spans="1:13" x14ac:dyDescent="0.4">
      <c r="A6" s="22" t="s">
        <v>67</v>
      </c>
      <c r="B6" s="59" t="s">
        <v>124</v>
      </c>
      <c r="C6" s="59"/>
      <c r="D6" s="59"/>
      <c r="E6" s="59"/>
      <c r="F6" s="6"/>
      <c r="G6" s="55" t="s">
        <v>3</v>
      </c>
      <c r="H6" s="55"/>
      <c r="I6" s="12"/>
    </row>
    <row r="7" spans="1:13" x14ac:dyDescent="0.4">
      <c r="A7" s="6"/>
      <c r="B7" s="42"/>
      <c r="C7" s="42"/>
      <c r="D7" s="42"/>
      <c r="E7" s="42"/>
      <c r="F7" s="6"/>
      <c r="G7" s="56" t="s">
        <v>4</v>
      </c>
      <c r="H7" s="56"/>
      <c r="I7" s="12" t="s">
        <v>5</v>
      </c>
    </row>
    <row r="8" spans="1:13" ht="37.5" customHeight="1" x14ac:dyDescent="0.4">
      <c r="A8" s="6"/>
      <c r="B8" s="57" t="str">
        <f>IF(COUNTIF(J12:J102,"エラー")&gt;0,"未入力あり","")</f>
        <v/>
      </c>
      <c r="C8" s="57"/>
      <c r="D8" s="57"/>
      <c r="E8" s="57"/>
      <c r="F8" s="6"/>
      <c r="G8" s="56"/>
      <c r="H8" s="56"/>
      <c r="I8" s="12"/>
      <c r="J8" s="40" t="str">
        <f>IF(OR(COUNTIF(I3:I9,"")&lt;&gt;0,K4=""),"事業所情報未入力","")</f>
        <v>事業所情報未入力</v>
      </c>
    </row>
    <row r="9" spans="1:13" x14ac:dyDescent="0.4">
      <c r="A9" s="6" t="str">
        <f>IF(COUNTIF($C$1,"*予防*")&gt;0,"下記の介護予防給付費明細書について、返戻を申し立てます。","下記の介護給付費明細書について、返戻を申し立てます。")</f>
        <v>下記の介護給付費明細書について、返戻を申し立てます。</v>
      </c>
      <c r="B9" s="6"/>
      <c r="C9" s="6"/>
      <c r="D9" s="6"/>
      <c r="E9" s="6"/>
      <c r="F9" s="6"/>
      <c r="G9" s="55" t="s">
        <v>6</v>
      </c>
      <c r="H9" s="55"/>
      <c r="I9" s="12"/>
    </row>
    <row r="10" spans="1:13" x14ac:dyDescent="0.4">
      <c r="A10" s="6"/>
      <c r="B10" s="6"/>
      <c r="C10" s="6"/>
      <c r="D10" s="6"/>
      <c r="E10" s="6"/>
      <c r="F10" s="6"/>
      <c r="G10" s="6"/>
      <c r="H10" s="6"/>
      <c r="I10" s="6"/>
    </row>
    <row r="11" spans="1:13" ht="37.5" x14ac:dyDescent="0.4">
      <c r="A11" s="7" t="s">
        <v>7</v>
      </c>
      <c r="B11" s="7" t="s">
        <v>8</v>
      </c>
      <c r="C11" s="7" t="s">
        <v>9</v>
      </c>
      <c r="D11" s="7" t="s">
        <v>122</v>
      </c>
      <c r="E11" s="7" t="s">
        <v>11</v>
      </c>
      <c r="F11" s="8" t="s">
        <v>123</v>
      </c>
      <c r="G11" s="54" t="s">
        <v>13</v>
      </c>
      <c r="H11" s="54"/>
      <c r="I11" s="7" t="s">
        <v>14</v>
      </c>
    </row>
    <row r="12" spans="1:13" s="1" customFormat="1" x14ac:dyDescent="0.4">
      <c r="A12" s="9">
        <v>112086</v>
      </c>
      <c r="B12" s="13"/>
      <c r="C12" s="14"/>
      <c r="D12" s="15"/>
      <c r="E12" s="16"/>
      <c r="F12" s="16"/>
      <c r="G12" s="27" t="str">
        <f ca="1">IFERROR(INDEX(OFFSET(INDIRECT(CD!D14),0,-1,COUNTA(INDIRECT(CD!D14)),2),MATCH(K4,INDIRECT(CD!D14),0),1),"")</f>
        <v/>
      </c>
      <c r="H12" s="17"/>
      <c r="I12" s="2" t="str">
        <f ca="1">IFERROR(INDIRECT("CD!"&amp;IF($I$3="通常過誤","B","D")&amp;MATCH(H12,INDIRECT($I$3),0)+1),"")</f>
        <v/>
      </c>
      <c r="J12" s="41" t="str">
        <f>IF(OR(AND(B12&lt;&gt;"",OR(C12="",D12="",E12="",H12="")),AND(B12="",OR(C12&lt;&gt;"",D12&lt;&gt;"",E12&lt;&gt;"",H12&lt;&gt;""))),"エラー","")</f>
        <v/>
      </c>
    </row>
    <row r="13" spans="1:13" x14ac:dyDescent="0.4">
      <c r="A13" s="50"/>
      <c r="B13" s="13"/>
      <c r="C13" s="18"/>
      <c r="D13" s="18"/>
      <c r="E13" s="18"/>
      <c r="F13" s="16"/>
      <c r="G13" s="27" t="str">
        <f>IF(B13&lt;&gt;"",$G$12,"")</f>
        <v/>
      </c>
      <c r="H13" s="17"/>
      <c r="I13" s="2" t="str">
        <f t="shared" ref="I13:I76" ca="1" si="0">IFERROR(INDIRECT("CD!"&amp;IF($I$3="通常過誤","B","D")&amp;MATCH(H13,INDIRECT($I$3),0)+1),"")</f>
        <v/>
      </c>
      <c r="J13" s="41" t="str">
        <f t="shared" ref="J13:J76" si="1">IF(OR(AND(B13&lt;&gt;"",OR(C13="",D13="",E13="",H13="")),AND(B13="",OR(C13&lt;&gt;"",D13&lt;&gt;"",E13&lt;&gt;"",H13&lt;&gt;""))),"エラー","")</f>
        <v/>
      </c>
    </row>
    <row r="14" spans="1:13" x14ac:dyDescent="0.4">
      <c r="A14" s="51"/>
      <c r="B14" s="13"/>
      <c r="C14" s="18"/>
      <c r="D14" s="18"/>
      <c r="E14" s="18"/>
      <c r="F14" s="16"/>
      <c r="G14" s="27" t="str">
        <f t="shared" ref="G14:G76" si="2">IF(B14&lt;&gt;"",$G$12,"")</f>
        <v/>
      </c>
      <c r="H14" s="17"/>
      <c r="I14" s="2" t="str">
        <f t="shared" ca="1" si="0"/>
        <v/>
      </c>
      <c r="J14" s="41" t="str">
        <f t="shared" si="1"/>
        <v/>
      </c>
    </row>
    <row r="15" spans="1:13" x14ac:dyDescent="0.4">
      <c r="A15" s="51"/>
      <c r="B15" s="13"/>
      <c r="C15" s="18"/>
      <c r="D15" s="18"/>
      <c r="E15" s="18"/>
      <c r="F15" s="16"/>
      <c r="G15" s="27" t="str">
        <f t="shared" si="2"/>
        <v/>
      </c>
      <c r="H15" s="17"/>
      <c r="I15" s="2" t="str">
        <f t="shared" ca="1" si="0"/>
        <v/>
      </c>
      <c r="J15" s="41" t="str">
        <f t="shared" si="1"/>
        <v/>
      </c>
    </row>
    <row r="16" spans="1:13" x14ac:dyDescent="0.4">
      <c r="A16" s="51"/>
      <c r="B16" s="13"/>
      <c r="C16" s="18"/>
      <c r="D16" s="18"/>
      <c r="E16" s="18"/>
      <c r="F16" s="16"/>
      <c r="G16" s="27" t="str">
        <f t="shared" si="2"/>
        <v/>
      </c>
      <c r="H16" s="17"/>
      <c r="I16" s="2" t="str">
        <f t="shared" ca="1" si="0"/>
        <v/>
      </c>
      <c r="J16" s="41" t="str">
        <f t="shared" si="1"/>
        <v/>
      </c>
    </row>
    <row r="17" spans="1:10" x14ac:dyDescent="0.4">
      <c r="A17" s="51"/>
      <c r="B17" s="13"/>
      <c r="C17" s="18"/>
      <c r="D17" s="18"/>
      <c r="E17" s="18"/>
      <c r="F17" s="16"/>
      <c r="G17" s="27" t="str">
        <f t="shared" si="2"/>
        <v/>
      </c>
      <c r="H17" s="17"/>
      <c r="I17" s="2" t="str">
        <f t="shared" ca="1" si="0"/>
        <v/>
      </c>
      <c r="J17" s="41" t="str">
        <f t="shared" si="1"/>
        <v/>
      </c>
    </row>
    <row r="18" spans="1:10" x14ac:dyDescent="0.4">
      <c r="A18" s="51"/>
      <c r="B18" s="13"/>
      <c r="C18" s="18"/>
      <c r="D18" s="18"/>
      <c r="E18" s="18"/>
      <c r="F18" s="16"/>
      <c r="G18" s="27" t="str">
        <f t="shared" si="2"/>
        <v/>
      </c>
      <c r="H18" s="17"/>
      <c r="I18" s="2" t="str">
        <f t="shared" ca="1" si="0"/>
        <v/>
      </c>
      <c r="J18" s="41" t="str">
        <f t="shared" si="1"/>
        <v/>
      </c>
    </row>
    <row r="19" spans="1:10" x14ac:dyDescent="0.4">
      <c r="A19" s="51"/>
      <c r="B19" s="13"/>
      <c r="C19" s="18"/>
      <c r="D19" s="18"/>
      <c r="E19" s="18"/>
      <c r="F19" s="16"/>
      <c r="G19" s="27" t="str">
        <f t="shared" si="2"/>
        <v/>
      </c>
      <c r="H19" s="17"/>
      <c r="I19" s="2" t="str">
        <f t="shared" ca="1" si="0"/>
        <v/>
      </c>
      <c r="J19" s="41" t="str">
        <f t="shared" si="1"/>
        <v/>
      </c>
    </row>
    <row r="20" spans="1:10" x14ac:dyDescent="0.4">
      <c r="A20" s="51"/>
      <c r="B20" s="13"/>
      <c r="C20" s="18"/>
      <c r="D20" s="18"/>
      <c r="E20" s="18"/>
      <c r="F20" s="16"/>
      <c r="G20" s="27" t="str">
        <f t="shared" si="2"/>
        <v/>
      </c>
      <c r="H20" s="17"/>
      <c r="I20" s="2" t="str">
        <f t="shared" ca="1" si="0"/>
        <v/>
      </c>
      <c r="J20" s="41" t="str">
        <f t="shared" si="1"/>
        <v/>
      </c>
    </row>
    <row r="21" spans="1:10" x14ac:dyDescent="0.4">
      <c r="A21" s="51"/>
      <c r="B21" s="13"/>
      <c r="C21" s="18"/>
      <c r="D21" s="18"/>
      <c r="E21" s="18"/>
      <c r="F21" s="16"/>
      <c r="G21" s="27" t="str">
        <f t="shared" si="2"/>
        <v/>
      </c>
      <c r="H21" s="17"/>
      <c r="I21" s="2" t="str">
        <f t="shared" ca="1" si="0"/>
        <v/>
      </c>
      <c r="J21" s="41" t="str">
        <f t="shared" si="1"/>
        <v/>
      </c>
    </row>
    <row r="22" spans="1:10" x14ac:dyDescent="0.4">
      <c r="A22" s="51"/>
      <c r="B22" s="13"/>
      <c r="C22" s="18"/>
      <c r="D22" s="18"/>
      <c r="E22" s="18"/>
      <c r="F22" s="16"/>
      <c r="G22" s="27" t="str">
        <f t="shared" si="2"/>
        <v/>
      </c>
      <c r="H22" s="17"/>
      <c r="I22" s="2" t="str">
        <f t="shared" ca="1" si="0"/>
        <v/>
      </c>
      <c r="J22" s="41" t="str">
        <f t="shared" si="1"/>
        <v/>
      </c>
    </row>
    <row r="23" spans="1:10" x14ac:dyDescent="0.4">
      <c r="A23" s="51"/>
      <c r="B23" s="13"/>
      <c r="C23" s="18"/>
      <c r="D23" s="18"/>
      <c r="E23" s="18"/>
      <c r="F23" s="16"/>
      <c r="G23" s="27" t="str">
        <f t="shared" si="2"/>
        <v/>
      </c>
      <c r="H23" s="17"/>
      <c r="I23" s="2" t="str">
        <f t="shared" ca="1" si="0"/>
        <v/>
      </c>
      <c r="J23" s="41" t="str">
        <f t="shared" si="1"/>
        <v/>
      </c>
    </row>
    <row r="24" spans="1:10" x14ac:dyDescent="0.4">
      <c r="A24" s="52"/>
      <c r="B24" s="13"/>
      <c r="C24" s="18"/>
      <c r="D24" s="18"/>
      <c r="E24" s="18"/>
      <c r="F24" s="16"/>
      <c r="G24" s="27" t="str">
        <f t="shared" si="2"/>
        <v/>
      </c>
      <c r="H24" s="17"/>
      <c r="I24" s="2" t="str">
        <f t="shared" ca="1" si="0"/>
        <v/>
      </c>
      <c r="J24" s="41" t="str">
        <f t="shared" si="1"/>
        <v/>
      </c>
    </row>
    <row r="25" spans="1:10" x14ac:dyDescent="0.4">
      <c r="A25" s="44"/>
      <c r="B25" s="13"/>
      <c r="C25" s="18"/>
      <c r="D25" s="18"/>
      <c r="E25" s="18"/>
      <c r="F25" s="16"/>
      <c r="G25" s="27" t="str">
        <f t="shared" si="2"/>
        <v/>
      </c>
      <c r="H25" s="17"/>
      <c r="I25" s="2" t="str">
        <f t="shared" ca="1" si="0"/>
        <v/>
      </c>
      <c r="J25" s="41" t="str">
        <f t="shared" si="1"/>
        <v/>
      </c>
    </row>
    <row r="26" spans="1:10" x14ac:dyDescent="0.4">
      <c r="A26" s="44"/>
      <c r="B26" s="13"/>
      <c r="C26" s="18"/>
      <c r="D26" s="18"/>
      <c r="E26" s="18"/>
      <c r="F26" s="16"/>
      <c r="G26" s="27" t="str">
        <f t="shared" si="2"/>
        <v/>
      </c>
      <c r="H26" s="17"/>
      <c r="I26" s="2" t="str">
        <f t="shared" ca="1" si="0"/>
        <v/>
      </c>
      <c r="J26" s="41" t="str">
        <f t="shared" si="1"/>
        <v/>
      </c>
    </row>
    <row r="27" spans="1:10" x14ac:dyDescent="0.4">
      <c r="A27" s="44"/>
      <c r="B27" s="13"/>
      <c r="C27" s="18"/>
      <c r="D27" s="18"/>
      <c r="E27" s="18"/>
      <c r="F27" s="16"/>
      <c r="G27" s="27" t="str">
        <f t="shared" si="2"/>
        <v/>
      </c>
      <c r="H27" s="17"/>
      <c r="I27" s="2" t="str">
        <f t="shared" ca="1" si="0"/>
        <v/>
      </c>
      <c r="J27" s="41" t="str">
        <f t="shared" si="1"/>
        <v/>
      </c>
    </row>
    <row r="28" spans="1:10" x14ac:dyDescent="0.4">
      <c r="A28" s="44"/>
      <c r="B28" s="13"/>
      <c r="C28" s="18"/>
      <c r="D28" s="18"/>
      <c r="E28" s="18"/>
      <c r="F28" s="16"/>
      <c r="G28" s="27" t="str">
        <f t="shared" si="2"/>
        <v/>
      </c>
      <c r="H28" s="17"/>
      <c r="I28" s="2" t="str">
        <f t="shared" ca="1" si="0"/>
        <v/>
      </c>
      <c r="J28" s="41" t="str">
        <f t="shared" si="1"/>
        <v/>
      </c>
    </row>
    <row r="29" spans="1:10" x14ac:dyDescent="0.4">
      <c r="A29" s="44"/>
      <c r="B29" s="13"/>
      <c r="C29" s="18"/>
      <c r="D29" s="18"/>
      <c r="E29" s="18"/>
      <c r="F29" s="16"/>
      <c r="G29" s="27" t="str">
        <f t="shared" si="2"/>
        <v/>
      </c>
      <c r="H29" s="17"/>
      <c r="I29" s="2" t="str">
        <f t="shared" ca="1" si="0"/>
        <v/>
      </c>
      <c r="J29" s="41" t="str">
        <f t="shared" si="1"/>
        <v/>
      </c>
    </row>
    <row r="30" spans="1:10" x14ac:dyDescent="0.4">
      <c r="A30" s="44"/>
      <c r="B30" s="13"/>
      <c r="C30" s="18"/>
      <c r="D30" s="18"/>
      <c r="E30" s="18"/>
      <c r="F30" s="16"/>
      <c r="G30" s="27" t="str">
        <f t="shared" si="2"/>
        <v/>
      </c>
      <c r="H30" s="17"/>
      <c r="I30" s="2" t="str">
        <f t="shared" ca="1" si="0"/>
        <v/>
      </c>
      <c r="J30" s="41" t="str">
        <f t="shared" si="1"/>
        <v/>
      </c>
    </row>
    <row r="31" spans="1:10" x14ac:dyDescent="0.4">
      <c r="A31" s="44"/>
      <c r="B31" s="13"/>
      <c r="C31" s="18"/>
      <c r="D31" s="18"/>
      <c r="E31" s="18"/>
      <c r="F31" s="16"/>
      <c r="G31" s="27" t="str">
        <f t="shared" si="2"/>
        <v/>
      </c>
      <c r="H31" s="17"/>
      <c r="I31" s="2" t="str">
        <f t="shared" ca="1" si="0"/>
        <v/>
      </c>
      <c r="J31" s="41" t="str">
        <f t="shared" si="1"/>
        <v/>
      </c>
    </row>
    <row r="32" spans="1:10" x14ac:dyDescent="0.4">
      <c r="A32" s="44"/>
      <c r="B32" s="13"/>
      <c r="C32" s="18"/>
      <c r="D32" s="18"/>
      <c r="E32" s="18"/>
      <c r="F32" s="16"/>
      <c r="G32" s="27" t="str">
        <f t="shared" si="2"/>
        <v/>
      </c>
      <c r="H32" s="17"/>
      <c r="I32" s="2" t="str">
        <f t="shared" ca="1" si="0"/>
        <v/>
      </c>
      <c r="J32" s="41" t="str">
        <f t="shared" si="1"/>
        <v/>
      </c>
    </row>
    <row r="33" spans="1:10" x14ac:dyDescent="0.4">
      <c r="A33" s="44"/>
      <c r="B33" s="13"/>
      <c r="C33" s="18"/>
      <c r="D33" s="18"/>
      <c r="E33" s="18"/>
      <c r="F33" s="16"/>
      <c r="G33" s="27" t="str">
        <f t="shared" si="2"/>
        <v/>
      </c>
      <c r="H33" s="17"/>
      <c r="I33" s="2" t="str">
        <f t="shared" ca="1" si="0"/>
        <v/>
      </c>
      <c r="J33" s="41" t="str">
        <f t="shared" si="1"/>
        <v/>
      </c>
    </row>
    <row r="34" spans="1:10" x14ac:dyDescent="0.4">
      <c r="A34" s="44"/>
      <c r="B34" s="13"/>
      <c r="C34" s="18"/>
      <c r="D34" s="18"/>
      <c r="E34" s="18"/>
      <c r="F34" s="16"/>
      <c r="G34" s="27" t="str">
        <f t="shared" si="2"/>
        <v/>
      </c>
      <c r="H34" s="17"/>
      <c r="I34" s="2" t="str">
        <f t="shared" ca="1" si="0"/>
        <v/>
      </c>
      <c r="J34" s="41" t="str">
        <f t="shared" si="1"/>
        <v/>
      </c>
    </row>
    <row r="35" spans="1:10" x14ac:dyDescent="0.4">
      <c r="A35" s="44"/>
      <c r="B35" s="13"/>
      <c r="C35" s="18"/>
      <c r="D35" s="18"/>
      <c r="E35" s="18"/>
      <c r="F35" s="16"/>
      <c r="G35" s="27" t="str">
        <f t="shared" si="2"/>
        <v/>
      </c>
      <c r="H35" s="17"/>
      <c r="I35" s="2" t="str">
        <f t="shared" ca="1" si="0"/>
        <v/>
      </c>
      <c r="J35" s="41" t="str">
        <f t="shared" si="1"/>
        <v/>
      </c>
    </row>
    <row r="36" spans="1:10" x14ac:dyDescent="0.4">
      <c r="A36" s="44"/>
      <c r="B36" s="13"/>
      <c r="C36" s="18"/>
      <c r="D36" s="18"/>
      <c r="E36" s="18"/>
      <c r="F36" s="16"/>
      <c r="G36" s="27" t="str">
        <f t="shared" si="2"/>
        <v/>
      </c>
      <c r="H36" s="17"/>
      <c r="I36" s="2" t="str">
        <f t="shared" ca="1" si="0"/>
        <v/>
      </c>
      <c r="J36" s="41" t="str">
        <f t="shared" si="1"/>
        <v/>
      </c>
    </row>
    <row r="37" spans="1:10" x14ac:dyDescent="0.4">
      <c r="A37" s="44"/>
      <c r="B37" s="13"/>
      <c r="C37" s="18"/>
      <c r="D37" s="18"/>
      <c r="E37" s="18"/>
      <c r="F37" s="16"/>
      <c r="G37" s="27" t="str">
        <f t="shared" si="2"/>
        <v/>
      </c>
      <c r="H37" s="17"/>
      <c r="I37" s="2" t="str">
        <f t="shared" ca="1" si="0"/>
        <v/>
      </c>
      <c r="J37" s="41" t="str">
        <f t="shared" si="1"/>
        <v/>
      </c>
    </row>
    <row r="38" spans="1:10" x14ac:dyDescent="0.4">
      <c r="A38" s="44"/>
      <c r="B38" s="13"/>
      <c r="C38" s="18"/>
      <c r="D38" s="18"/>
      <c r="E38" s="18"/>
      <c r="F38" s="16"/>
      <c r="G38" s="27" t="str">
        <f t="shared" si="2"/>
        <v/>
      </c>
      <c r="H38" s="17"/>
      <c r="I38" s="2" t="str">
        <f t="shared" ca="1" si="0"/>
        <v/>
      </c>
      <c r="J38" s="41" t="str">
        <f t="shared" si="1"/>
        <v/>
      </c>
    </row>
    <row r="39" spans="1:10" x14ac:dyDescent="0.4">
      <c r="A39" s="44"/>
      <c r="B39" s="13"/>
      <c r="C39" s="18"/>
      <c r="D39" s="18"/>
      <c r="E39" s="18"/>
      <c r="F39" s="16"/>
      <c r="G39" s="27" t="str">
        <f t="shared" si="2"/>
        <v/>
      </c>
      <c r="H39" s="17"/>
      <c r="I39" s="2" t="str">
        <f t="shared" ca="1" si="0"/>
        <v/>
      </c>
      <c r="J39" s="41" t="str">
        <f t="shared" si="1"/>
        <v/>
      </c>
    </row>
    <row r="40" spans="1:10" x14ac:dyDescent="0.4">
      <c r="A40" s="44"/>
      <c r="B40" s="13"/>
      <c r="C40" s="18"/>
      <c r="D40" s="18"/>
      <c r="E40" s="18"/>
      <c r="F40" s="16"/>
      <c r="G40" s="27" t="str">
        <f t="shared" si="2"/>
        <v/>
      </c>
      <c r="H40" s="17"/>
      <c r="I40" s="2" t="str">
        <f t="shared" ca="1" si="0"/>
        <v/>
      </c>
      <c r="J40" s="41" t="str">
        <f t="shared" si="1"/>
        <v/>
      </c>
    </row>
    <row r="41" spans="1:10" x14ac:dyDescent="0.4">
      <c r="A41" s="44"/>
      <c r="B41" s="13"/>
      <c r="C41" s="18"/>
      <c r="D41" s="18"/>
      <c r="E41" s="18"/>
      <c r="F41" s="16"/>
      <c r="G41" s="27" t="str">
        <f t="shared" si="2"/>
        <v/>
      </c>
      <c r="H41" s="17"/>
      <c r="I41" s="2" t="str">
        <f t="shared" ca="1" si="0"/>
        <v/>
      </c>
      <c r="J41" s="41" t="str">
        <f t="shared" si="1"/>
        <v/>
      </c>
    </row>
    <row r="42" spans="1:10" x14ac:dyDescent="0.4">
      <c r="A42" s="44"/>
      <c r="B42" s="13"/>
      <c r="C42" s="18"/>
      <c r="D42" s="18"/>
      <c r="E42" s="18"/>
      <c r="F42" s="16"/>
      <c r="G42" s="27" t="str">
        <f t="shared" si="2"/>
        <v/>
      </c>
      <c r="H42" s="17"/>
      <c r="I42" s="2" t="str">
        <f t="shared" ca="1" si="0"/>
        <v/>
      </c>
      <c r="J42" s="41" t="str">
        <f t="shared" si="1"/>
        <v/>
      </c>
    </row>
    <row r="43" spans="1:10" x14ac:dyDescent="0.4">
      <c r="A43" s="44"/>
      <c r="B43" s="13"/>
      <c r="C43" s="18"/>
      <c r="D43" s="18"/>
      <c r="E43" s="18"/>
      <c r="F43" s="16"/>
      <c r="G43" s="27" t="str">
        <f t="shared" si="2"/>
        <v/>
      </c>
      <c r="H43" s="17"/>
      <c r="I43" s="2" t="str">
        <f t="shared" ca="1" si="0"/>
        <v/>
      </c>
      <c r="J43" s="41" t="str">
        <f t="shared" si="1"/>
        <v/>
      </c>
    </row>
    <row r="44" spans="1:10" x14ac:dyDescent="0.4">
      <c r="A44" s="44"/>
      <c r="B44" s="13"/>
      <c r="C44" s="18"/>
      <c r="D44" s="18"/>
      <c r="E44" s="18"/>
      <c r="F44" s="16"/>
      <c r="G44" s="27" t="str">
        <f t="shared" si="2"/>
        <v/>
      </c>
      <c r="H44" s="17"/>
      <c r="I44" s="2" t="str">
        <f t="shared" ca="1" si="0"/>
        <v/>
      </c>
      <c r="J44" s="41" t="str">
        <f t="shared" si="1"/>
        <v/>
      </c>
    </row>
    <row r="45" spans="1:10" x14ac:dyDescent="0.4">
      <c r="A45" s="44"/>
      <c r="B45" s="13"/>
      <c r="C45" s="18"/>
      <c r="D45" s="18"/>
      <c r="E45" s="18"/>
      <c r="F45" s="16"/>
      <c r="G45" s="27" t="str">
        <f t="shared" si="2"/>
        <v/>
      </c>
      <c r="H45" s="17"/>
      <c r="I45" s="2" t="str">
        <f t="shared" ca="1" si="0"/>
        <v/>
      </c>
      <c r="J45" s="41" t="str">
        <f t="shared" si="1"/>
        <v/>
      </c>
    </row>
    <row r="46" spans="1:10" x14ac:dyDescent="0.4">
      <c r="A46" s="44"/>
      <c r="B46" s="13"/>
      <c r="C46" s="18"/>
      <c r="D46" s="18"/>
      <c r="E46" s="18"/>
      <c r="F46" s="16"/>
      <c r="G46" s="27" t="str">
        <f t="shared" si="2"/>
        <v/>
      </c>
      <c r="H46" s="17"/>
      <c r="I46" s="2" t="str">
        <f t="shared" ca="1" si="0"/>
        <v/>
      </c>
      <c r="J46" s="41" t="str">
        <f t="shared" si="1"/>
        <v/>
      </c>
    </row>
    <row r="47" spans="1:10" x14ac:dyDescent="0.4">
      <c r="A47" s="44"/>
      <c r="B47" s="13"/>
      <c r="C47" s="18"/>
      <c r="D47" s="18"/>
      <c r="E47" s="18"/>
      <c r="F47" s="16"/>
      <c r="G47" s="27" t="str">
        <f t="shared" si="2"/>
        <v/>
      </c>
      <c r="H47" s="17"/>
      <c r="I47" s="2" t="str">
        <f t="shared" ca="1" si="0"/>
        <v/>
      </c>
      <c r="J47" s="41" t="str">
        <f t="shared" si="1"/>
        <v/>
      </c>
    </row>
    <row r="48" spans="1:10" x14ac:dyDescent="0.4">
      <c r="A48" s="44"/>
      <c r="B48" s="13"/>
      <c r="C48" s="18"/>
      <c r="D48" s="18"/>
      <c r="E48" s="18"/>
      <c r="F48" s="16"/>
      <c r="G48" s="27" t="str">
        <f t="shared" si="2"/>
        <v/>
      </c>
      <c r="H48" s="17"/>
      <c r="I48" s="2" t="str">
        <f t="shared" ca="1" si="0"/>
        <v/>
      </c>
      <c r="J48" s="41" t="str">
        <f t="shared" si="1"/>
        <v/>
      </c>
    </row>
    <row r="49" spans="1:10" x14ac:dyDescent="0.4">
      <c r="A49" s="44"/>
      <c r="B49" s="13"/>
      <c r="C49" s="18"/>
      <c r="D49" s="18"/>
      <c r="E49" s="18"/>
      <c r="F49" s="16"/>
      <c r="G49" s="27" t="str">
        <f t="shared" si="2"/>
        <v/>
      </c>
      <c r="H49" s="17"/>
      <c r="I49" s="2" t="str">
        <f t="shared" ca="1" si="0"/>
        <v/>
      </c>
      <c r="J49" s="41" t="str">
        <f t="shared" si="1"/>
        <v/>
      </c>
    </row>
    <row r="50" spans="1:10" x14ac:dyDescent="0.4">
      <c r="A50" s="44"/>
      <c r="B50" s="13"/>
      <c r="C50" s="18"/>
      <c r="D50" s="18"/>
      <c r="E50" s="18"/>
      <c r="F50" s="16"/>
      <c r="G50" s="27" t="str">
        <f t="shared" si="2"/>
        <v/>
      </c>
      <c r="H50" s="17"/>
      <c r="I50" s="2" t="str">
        <f t="shared" ca="1" si="0"/>
        <v/>
      </c>
      <c r="J50" s="41" t="str">
        <f t="shared" si="1"/>
        <v/>
      </c>
    </row>
    <row r="51" spans="1:10" x14ac:dyDescent="0.4">
      <c r="A51" s="43"/>
      <c r="B51" s="13"/>
      <c r="C51" s="18"/>
      <c r="D51" s="18"/>
      <c r="E51" s="18"/>
      <c r="F51" s="16"/>
      <c r="G51" s="27" t="str">
        <f t="shared" si="2"/>
        <v/>
      </c>
      <c r="H51" s="17"/>
      <c r="I51" s="2" t="str">
        <f t="shared" ca="1" si="0"/>
        <v/>
      </c>
      <c r="J51" s="41" t="str">
        <f t="shared" si="1"/>
        <v/>
      </c>
    </row>
    <row r="52" spans="1:10" x14ac:dyDescent="0.4">
      <c r="A52" s="44"/>
      <c r="B52" s="13"/>
      <c r="C52" s="18"/>
      <c r="D52" s="18"/>
      <c r="E52" s="18"/>
      <c r="F52" s="16"/>
      <c r="G52" s="27" t="str">
        <f t="shared" si="2"/>
        <v/>
      </c>
      <c r="H52" s="17"/>
      <c r="I52" s="2" t="str">
        <f t="shared" ca="1" si="0"/>
        <v/>
      </c>
      <c r="J52" s="41" t="str">
        <f t="shared" si="1"/>
        <v/>
      </c>
    </row>
    <row r="53" spans="1:10" x14ac:dyDescent="0.4">
      <c r="A53" s="44"/>
      <c r="B53" s="13"/>
      <c r="C53" s="18"/>
      <c r="D53" s="18"/>
      <c r="E53" s="18"/>
      <c r="F53" s="16"/>
      <c r="G53" s="27" t="str">
        <f t="shared" si="2"/>
        <v/>
      </c>
      <c r="H53" s="17"/>
      <c r="I53" s="2" t="str">
        <f t="shared" ca="1" si="0"/>
        <v/>
      </c>
      <c r="J53" s="41" t="str">
        <f t="shared" si="1"/>
        <v/>
      </c>
    </row>
    <row r="54" spans="1:10" x14ac:dyDescent="0.4">
      <c r="A54" s="44"/>
      <c r="B54" s="13"/>
      <c r="C54" s="18"/>
      <c r="D54" s="18"/>
      <c r="E54" s="18"/>
      <c r="F54" s="16"/>
      <c r="G54" s="27" t="str">
        <f t="shared" si="2"/>
        <v/>
      </c>
      <c r="H54" s="17"/>
      <c r="I54" s="2" t="str">
        <f t="shared" ca="1" si="0"/>
        <v/>
      </c>
      <c r="J54" s="41" t="str">
        <f t="shared" si="1"/>
        <v/>
      </c>
    </row>
    <row r="55" spans="1:10" x14ac:dyDescent="0.4">
      <c r="A55" s="44"/>
      <c r="B55" s="13"/>
      <c r="C55" s="18"/>
      <c r="D55" s="18"/>
      <c r="E55" s="18"/>
      <c r="F55" s="16"/>
      <c r="G55" s="27" t="str">
        <f t="shared" si="2"/>
        <v/>
      </c>
      <c r="H55" s="17"/>
      <c r="I55" s="2" t="str">
        <f t="shared" ca="1" si="0"/>
        <v/>
      </c>
      <c r="J55" s="41" t="str">
        <f t="shared" si="1"/>
        <v/>
      </c>
    </row>
    <row r="56" spans="1:10" x14ac:dyDescent="0.4">
      <c r="A56" s="44"/>
      <c r="B56" s="13"/>
      <c r="C56" s="18"/>
      <c r="D56" s="18"/>
      <c r="E56" s="18"/>
      <c r="F56" s="16"/>
      <c r="G56" s="27" t="str">
        <f t="shared" si="2"/>
        <v/>
      </c>
      <c r="H56" s="17"/>
      <c r="I56" s="2" t="str">
        <f t="shared" ca="1" si="0"/>
        <v/>
      </c>
      <c r="J56" s="41" t="str">
        <f t="shared" si="1"/>
        <v/>
      </c>
    </row>
    <row r="57" spans="1:10" x14ac:dyDescent="0.4">
      <c r="A57" s="44"/>
      <c r="B57" s="13"/>
      <c r="C57" s="18"/>
      <c r="D57" s="18"/>
      <c r="E57" s="18"/>
      <c r="F57" s="16"/>
      <c r="G57" s="27" t="str">
        <f t="shared" si="2"/>
        <v/>
      </c>
      <c r="H57" s="17"/>
      <c r="I57" s="2" t="str">
        <f t="shared" ca="1" si="0"/>
        <v/>
      </c>
      <c r="J57" s="41" t="str">
        <f t="shared" si="1"/>
        <v/>
      </c>
    </row>
    <row r="58" spans="1:10" x14ac:dyDescent="0.4">
      <c r="A58" s="44"/>
      <c r="B58" s="13"/>
      <c r="C58" s="18"/>
      <c r="D58" s="18"/>
      <c r="E58" s="18"/>
      <c r="F58" s="16"/>
      <c r="G58" s="27" t="str">
        <f t="shared" si="2"/>
        <v/>
      </c>
      <c r="H58" s="17"/>
      <c r="I58" s="2" t="str">
        <f t="shared" ca="1" si="0"/>
        <v/>
      </c>
      <c r="J58" s="41" t="str">
        <f t="shared" si="1"/>
        <v/>
      </c>
    </row>
    <row r="59" spans="1:10" x14ac:dyDescent="0.4">
      <c r="A59" s="44"/>
      <c r="B59" s="13"/>
      <c r="C59" s="18"/>
      <c r="D59" s="18"/>
      <c r="E59" s="18"/>
      <c r="F59" s="16"/>
      <c r="G59" s="27" t="str">
        <f t="shared" si="2"/>
        <v/>
      </c>
      <c r="H59" s="17"/>
      <c r="I59" s="2" t="str">
        <f t="shared" ca="1" si="0"/>
        <v/>
      </c>
      <c r="J59" s="41" t="str">
        <f t="shared" si="1"/>
        <v/>
      </c>
    </row>
    <row r="60" spans="1:10" x14ac:dyDescent="0.4">
      <c r="A60" s="44"/>
      <c r="B60" s="13"/>
      <c r="C60" s="18"/>
      <c r="D60" s="18"/>
      <c r="E60" s="18"/>
      <c r="F60" s="16"/>
      <c r="G60" s="27" t="str">
        <f t="shared" si="2"/>
        <v/>
      </c>
      <c r="H60" s="17"/>
      <c r="I60" s="2" t="str">
        <f t="shared" ca="1" si="0"/>
        <v/>
      </c>
      <c r="J60" s="41" t="str">
        <f t="shared" si="1"/>
        <v/>
      </c>
    </row>
    <row r="61" spans="1:10" x14ac:dyDescent="0.4">
      <c r="A61" s="44"/>
      <c r="B61" s="13"/>
      <c r="C61" s="18"/>
      <c r="D61" s="18"/>
      <c r="E61" s="18"/>
      <c r="F61" s="16"/>
      <c r="G61" s="27" t="str">
        <f t="shared" si="2"/>
        <v/>
      </c>
      <c r="H61" s="17"/>
      <c r="I61" s="2" t="str">
        <f t="shared" ca="1" si="0"/>
        <v/>
      </c>
      <c r="J61" s="41" t="str">
        <f t="shared" si="1"/>
        <v/>
      </c>
    </row>
    <row r="62" spans="1:10" x14ac:dyDescent="0.4">
      <c r="A62" s="44"/>
      <c r="B62" s="13"/>
      <c r="C62" s="18"/>
      <c r="D62" s="18"/>
      <c r="E62" s="18"/>
      <c r="F62" s="16"/>
      <c r="G62" s="27" t="str">
        <f t="shared" si="2"/>
        <v/>
      </c>
      <c r="H62" s="17"/>
      <c r="I62" s="2" t="str">
        <f t="shared" ca="1" si="0"/>
        <v/>
      </c>
      <c r="J62" s="41" t="str">
        <f t="shared" si="1"/>
        <v/>
      </c>
    </row>
    <row r="63" spans="1:10" x14ac:dyDescent="0.4">
      <c r="A63" s="44"/>
      <c r="B63" s="13"/>
      <c r="C63" s="18"/>
      <c r="D63" s="18"/>
      <c r="E63" s="18"/>
      <c r="F63" s="16"/>
      <c r="G63" s="27" t="str">
        <f t="shared" si="2"/>
        <v/>
      </c>
      <c r="H63" s="17"/>
      <c r="I63" s="2" t="str">
        <f t="shared" ca="1" si="0"/>
        <v/>
      </c>
      <c r="J63" s="41" t="str">
        <f t="shared" si="1"/>
        <v/>
      </c>
    </row>
    <row r="64" spans="1:10" x14ac:dyDescent="0.4">
      <c r="A64" s="44"/>
      <c r="B64" s="13"/>
      <c r="C64" s="18"/>
      <c r="D64" s="18"/>
      <c r="E64" s="18"/>
      <c r="F64" s="16"/>
      <c r="G64" s="27" t="str">
        <f t="shared" si="2"/>
        <v/>
      </c>
      <c r="H64" s="17"/>
      <c r="I64" s="2" t="str">
        <f t="shared" ca="1" si="0"/>
        <v/>
      </c>
      <c r="J64" s="41" t="str">
        <f t="shared" si="1"/>
        <v/>
      </c>
    </row>
    <row r="65" spans="1:10" x14ac:dyDescent="0.4">
      <c r="A65" s="44"/>
      <c r="B65" s="13"/>
      <c r="C65" s="18"/>
      <c r="D65" s="18"/>
      <c r="E65" s="18"/>
      <c r="F65" s="16"/>
      <c r="G65" s="27" t="str">
        <f t="shared" si="2"/>
        <v/>
      </c>
      <c r="H65" s="17"/>
      <c r="I65" s="2" t="str">
        <f t="shared" ca="1" si="0"/>
        <v/>
      </c>
      <c r="J65" s="41" t="str">
        <f t="shared" si="1"/>
        <v/>
      </c>
    </row>
    <row r="66" spans="1:10" x14ac:dyDescent="0.4">
      <c r="A66" s="44"/>
      <c r="B66" s="13"/>
      <c r="C66" s="18"/>
      <c r="D66" s="18"/>
      <c r="E66" s="18"/>
      <c r="F66" s="16"/>
      <c r="G66" s="27" t="str">
        <f t="shared" si="2"/>
        <v/>
      </c>
      <c r="H66" s="17"/>
      <c r="I66" s="2" t="str">
        <f t="shared" ca="1" si="0"/>
        <v/>
      </c>
      <c r="J66" s="41" t="str">
        <f t="shared" si="1"/>
        <v/>
      </c>
    </row>
    <row r="67" spans="1:10" x14ac:dyDescent="0.4">
      <c r="A67" s="44"/>
      <c r="B67" s="13"/>
      <c r="C67" s="18"/>
      <c r="D67" s="18"/>
      <c r="E67" s="18"/>
      <c r="F67" s="16"/>
      <c r="G67" s="27" t="str">
        <f t="shared" si="2"/>
        <v/>
      </c>
      <c r="H67" s="17"/>
      <c r="I67" s="2" t="str">
        <f t="shared" ca="1" si="0"/>
        <v/>
      </c>
      <c r="J67" s="41" t="str">
        <f t="shared" si="1"/>
        <v/>
      </c>
    </row>
    <row r="68" spans="1:10" x14ac:dyDescent="0.4">
      <c r="A68" s="44"/>
      <c r="B68" s="13"/>
      <c r="C68" s="18"/>
      <c r="D68" s="18"/>
      <c r="E68" s="18"/>
      <c r="F68" s="16"/>
      <c r="G68" s="27" t="str">
        <f t="shared" si="2"/>
        <v/>
      </c>
      <c r="H68" s="17"/>
      <c r="I68" s="2" t="str">
        <f t="shared" ca="1" si="0"/>
        <v/>
      </c>
      <c r="J68" s="41" t="str">
        <f t="shared" si="1"/>
        <v/>
      </c>
    </row>
    <row r="69" spans="1:10" x14ac:dyDescent="0.4">
      <c r="A69" s="44"/>
      <c r="B69" s="13"/>
      <c r="C69" s="18"/>
      <c r="D69" s="18"/>
      <c r="E69" s="18"/>
      <c r="F69" s="16"/>
      <c r="G69" s="27" t="str">
        <f t="shared" si="2"/>
        <v/>
      </c>
      <c r="H69" s="17"/>
      <c r="I69" s="2" t="str">
        <f t="shared" ca="1" si="0"/>
        <v/>
      </c>
      <c r="J69" s="41" t="str">
        <f t="shared" si="1"/>
        <v/>
      </c>
    </row>
    <row r="70" spans="1:10" x14ac:dyDescent="0.4">
      <c r="A70" s="44"/>
      <c r="B70" s="13"/>
      <c r="C70" s="18"/>
      <c r="D70" s="18"/>
      <c r="E70" s="18"/>
      <c r="F70" s="16"/>
      <c r="G70" s="27" t="str">
        <f t="shared" si="2"/>
        <v/>
      </c>
      <c r="H70" s="17"/>
      <c r="I70" s="2" t="str">
        <f t="shared" ca="1" si="0"/>
        <v/>
      </c>
      <c r="J70" s="41" t="str">
        <f t="shared" si="1"/>
        <v/>
      </c>
    </row>
    <row r="71" spans="1:10" x14ac:dyDescent="0.4">
      <c r="A71" s="44"/>
      <c r="B71" s="13"/>
      <c r="C71" s="18"/>
      <c r="D71" s="18"/>
      <c r="E71" s="18"/>
      <c r="F71" s="16"/>
      <c r="G71" s="27" t="str">
        <f t="shared" si="2"/>
        <v/>
      </c>
      <c r="H71" s="17"/>
      <c r="I71" s="2" t="str">
        <f t="shared" ca="1" si="0"/>
        <v/>
      </c>
      <c r="J71" s="41" t="str">
        <f t="shared" si="1"/>
        <v/>
      </c>
    </row>
    <row r="72" spans="1:10" x14ac:dyDescent="0.4">
      <c r="A72" s="44"/>
      <c r="B72" s="13"/>
      <c r="C72" s="18"/>
      <c r="D72" s="18"/>
      <c r="E72" s="18"/>
      <c r="F72" s="16"/>
      <c r="G72" s="27" t="str">
        <f t="shared" si="2"/>
        <v/>
      </c>
      <c r="H72" s="17"/>
      <c r="I72" s="2" t="str">
        <f t="shared" ca="1" si="0"/>
        <v/>
      </c>
      <c r="J72" s="41" t="str">
        <f t="shared" si="1"/>
        <v/>
      </c>
    </row>
    <row r="73" spans="1:10" x14ac:dyDescent="0.4">
      <c r="A73" s="44"/>
      <c r="B73" s="13"/>
      <c r="C73" s="18"/>
      <c r="D73" s="18"/>
      <c r="E73" s="18"/>
      <c r="F73" s="16"/>
      <c r="G73" s="27" t="str">
        <f t="shared" si="2"/>
        <v/>
      </c>
      <c r="H73" s="17"/>
      <c r="I73" s="2" t="str">
        <f t="shared" ca="1" si="0"/>
        <v/>
      </c>
      <c r="J73" s="41" t="str">
        <f t="shared" si="1"/>
        <v/>
      </c>
    </row>
    <row r="74" spans="1:10" x14ac:dyDescent="0.4">
      <c r="A74" s="44"/>
      <c r="B74" s="13"/>
      <c r="C74" s="18"/>
      <c r="D74" s="18"/>
      <c r="E74" s="18"/>
      <c r="F74" s="16"/>
      <c r="G74" s="27" t="str">
        <f t="shared" si="2"/>
        <v/>
      </c>
      <c r="H74" s="17"/>
      <c r="I74" s="2" t="str">
        <f t="shared" ca="1" si="0"/>
        <v/>
      </c>
      <c r="J74" s="41" t="str">
        <f t="shared" si="1"/>
        <v/>
      </c>
    </row>
    <row r="75" spans="1:10" x14ac:dyDescent="0.4">
      <c r="A75" s="44"/>
      <c r="B75" s="13"/>
      <c r="C75" s="18"/>
      <c r="D75" s="18"/>
      <c r="E75" s="18"/>
      <c r="F75" s="16"/>
      <c r="G75" s="27" t="str">
        <f t="shared" si="2"/>
        <v/>
      </c>
      <c r="H75" s="17"/>
      <c r="I75" s="2" t="str">
        <f t="shared" ca="1" si="0"/>
        <v/>
      </c>
      <c r="J75" s="41" t="str">
        <f t="shared" si="1"/>
        <v/>
      </c>
    </row>
    <row r="76" spans="1:10" x14ac:dyDescent="0.4">
      <c r="A76" s="45"/>
      <c r="B76" s="13"/>
      <c r="C76" s="18"/>
      <c r="D76" s="18"/>
      <c r="E76" s="18"/>
      <c r="F76" s="16"/>
      <c r="G76" s="27" t="str">
        <f t="shared" si="2"/>
        <v/>
      </c>
      <c r="H76" s="17"/>
      <c r="I76" s="2" t="str">
        <f t="shared" ca="1" si="0"/>
        <v/>
      </c>
      <c r="J76" s="41" t="str">
        <f t="shared" si="1"/>
        <v/>
      </c>
    </row>
    <row r="77" spans="1:10" x14ac:dyDescent="0.4">
      <c r="A77" s="43"/>
      <c r="B77" s="13"/>
      <c r="C77" s="18"/>
      <c r="D77" s="18"/>
      <c r="E77" s="18"/>
      <c r="F77" s="16"/>
      <c r="G77" s="27" t="str">
        <f t="shared" ref="G77:G102" si="3">IF(B77&lt;&gt;"",$G$12,"")</f>
        <v/>
      </c>
      <c r="H77" s="17"/>
      <c r="I77" s="2" t="str">
        <f t="shared" ref="I77:I102" ca="1" si="4">IFERROR(INDIRECT("CD!"&amp;IF($I$3="通常過誤","B","D")&amp;MATCH(H77,INDIRECT($I$3),0)+1),"")</f>
        <v/>
      </c>
      <c r="J77" s="41" t="str">
        <f t="shared" ref="J77:J102" si="5">IF(OR(AND(B77&lt;&gt;"",OR(C77="",D77="",E77="",H77="")),AND(B77="",OR(C77&lt;&gt;"",D77&lt;&gt;"",E77&lt;&gt;"",H77&lt;&gt;""))),"エラー","")</f>
        <v/>
      </c>
    </row>
    <row r="78" spans="1:10" x14ac:dyDescent="0.4">
      <c r="A78" s="44"/>
      <c r="B78" s="13"/>
      <c r="C78" s="18"/>
      <c r="D78" s="18"/>
      <c r="E78" s="18"/>
      <c r="F78" s="16"/>
      <c r="G78" s="27" t="str">
        <f t="shared" si="3"/>
        <v/>
      </c>
      <c r="H78" s="17"/>
      <c r="I78" s="2" t="str">
        <f t="shared" ca="1" si="4"/>
        <v/>
      </c>
      <c r="J78" s="41" t="str">
        <f t="shared" si="5"/>
        <v/>
      </c>
    </row>
    <row r="79" spans="1:10" x14ac:dyDescent="0.4">
      <c r="A79" s="44"/>
      <c r="B79" s="13"/>
      <c r="C79" s="18"/>
      <c r="D79" s="18"/>
      <c r="E79" s="18"/>
      <c r="F79" s="16"/>
      <c r="G79" s="27" t="str">
        <f t="shared" si="3"/>
        <v/>
      </c>
      <c r="H79" s="17"/>
      <c r="I79" s="2" t="str">
        <f t="shared" ca="1" si="4"/>
        <v/>
      </c>
      <c r="J79" s="41" t="str">
        <f t="shared" si="5"/>
        <v/>
      </c>
    </row>
    <row r="80" spans="1:10" x14ac:dyDescent="0.4">
      <c r="A80" s="44"/>
      <c r="B80" s="13"/>
      <c r="C80" s="18"/>
      <c r="D80" s="18"/>
      <c r="E80" s="18"/>
      <c r="F80" s="16"/>
      <c r="G80" s="27" t="str">
        <f t="shared" si="3"/>
        <v/>
      </c>
      <c r="H80" s="17"/>
      <c r="I80" s="2" t="str">
        <f t="shared" ca="1" si="4"/>
        <v/>
      </c>
      <c r="J80" s="41" t="str">
        <f t="shared" si="5"/>
        <v/>
      </c>
    </row>
    <row r="81" spans="1:10" x14ac:dyDescent="0.4">
      <c r="A81" s="44"/>
      <c r="B81" s="13"/>
      <c r="C81" s="18"/>
      <c r="D81" s="18"/>
      <c r="E81" s="18"/>
      <c r="F81" s="16"/>
      <c r="G81" s="27" t="str">
        <f t="shared" si="3"/>
        <v/>
      </c>
      <c r="H81" s="17"/>
      <c r="I81" s="2" t="str">
        <f t="shared" ca="1" si="4"/>
        <v/>
      </c>
      <c r="J81" s="41" t="str">
        <f t="shared" si="5"/>
        <v/>
      </c>
    </row>
    <row r="82" spans="1:10" x14ac:dyDescent="0.4">
      <c r="A82" s="44"/>
      <c r="B82" s="13"/>
      <c r="C82" s="18"/>
      <c r="D82" s="18"/>
      <c r="E82" s="18"/>
      <c r="F82" s="16"/>
      <c r="G82" s="27" t="str">
        <f t="shared" si="3"/>
        <v/>
      </c>
      <c r="H82" s="17"/>
      <c r="I82" s="2" t="str">
        <f t="shared" ca="1" si="4"/>
        <v/>
      </c>
      <c r="J82" s="41" t="str">
        <f t="shared" si="5"/>
        <v/>
      </c>
    </row>
    <row r="83" spans="1:10" x14ac:dyDescent="0.4">
      <c r="A83" s="44"/>
      <c r="B83" s="13"/>
      <c r="C83" s="18"/>
      <c r="D83" s="18"/>
      <c r="E83" s="18"/>
      <c r="F83" s="16"/>
      <c r="G83" s="27" t="str">
        <f t="shared" si="3"/>
        <v/>
      </c>
      <c r="H83" s="17"/>
      <c r="I83" s="2" t="str">
        <f t="shared" ca="1" si="4"/>
        <v/>
      </c>
      <c r="J83" s="41" t="str">
        <f t="shared" si="5"/>
        <v/>
      </c>
    </row>
    <row r="84" spans="1:10" x14ac:dyDescent="0.4">
      <c r="A84" s="44"/>
      <c r="B84" s="13"/>
      <c r="C84" s="18"/>
      <c r="D84" s="18"/>
      <c r="E84" s="18"/>
      <c r="F84" s="16"/>
      <c r="G84" s="27" t="str">
        <f t="shared" si="3"/>
        <v/>
      </c>
      <c r="H84" s="17"/>
      <c r="I84" s="2" t="str">
        <f t="shared" ca="1" si="4"/>
        <v/>
      </c>
      <c r="J84" s="41" t="str">
        <f t="shared" si="5"/>
        <v/>
      </c>
    </row>
    <row r="85" spans="1:10" x14ac:dyDescent="0.4">
      <c r="A85" s="44"/>
      <c r="B85" s="13"/>
      <c r="C85" s="18"/>
      <c r="D85" s="18"/>
      <c r="E85" s="18"/>
      <c r="F85" s="16"/>
      <c r="G85" s="27" t="str">
        <f t="shared" si="3"/>
        <v/>
      </c>
      <c r="H85" s="17"/>
      <c r="I85" s="2" t="str">
        <f t="shared" ca="1" si="4"/>
        <v/>
      </c>
      <c r="J85" s="41" t="str">
        <f t="shared" si="5"/>
        <v/>
      </c>
    </row>
    <row r="86" spans="1:10" x14ac:dyDescent="0.4">
      <c r="A86" s="44"/>
      <c r="B86" s="13"/>
      <c r="C86" s="18"/>
      <c r="D86" s="18"/>
      <c r="E86" s="18"/>
      <c r="F86" s="16"/>
      <c r="G86" s="27" t="str">
        <f t="shared" si="3"/>
        <v/>
      </c>
      <c r="H86" s="17"/>
      <c r="I86" s="2" t="str">
        <f t="shared" ca="1" si="4"/>
        <v/>
      </c>
      <c r="J86" s="41" t="str">
        <f t="shared" si="5"/>
        <v/>
      </c>
    </row>
    <row r="87" spans="1:10" x14ac:dyDescent="0.4">
      <c r="A87" s="44"/>
      <c r="B87" s="13"/>
      <c r="C87" s="18"/>
      <c r="D87" s="18"/>
      <c r="E87" s="18"/>
      <c r="F87" s="16"/>
      <c r="G87" s="27" t="str">
        <f t="shared" si="3"/>
        <v/>
      </c>
      <c r="H87" s="17"/>
      <c r="I87" s="2" t="str">
        <f t="shared" ca="1" si="4"/>
        <v/>
      </c>
      <c r="J87" s="41" t="str">
        <f t="shared" si="5"/>
        <v/>
      </c>
    </row>
    <row r="88" spans="1:10" x14ac:dyDescent="0.4">
      <c r="A88" s="44"/>
      <c r="B88" s="13"/>
      <c r="C88" s="18"/>
      <c r="D88" s="18"/>
      <c r="E88" s="18"/>
      <c r="F88" s="16"/>
      <c r="G88" s="27" t="str">
        <f t="shared" si="3"/>
        <v/>
      </c>
      <c r="H88" s="17"/>
      <c r="I88" s="2" t="str">
        <f t="shared" ca="1" si="4"/>
        <v/>
      </c>
      <c r="J88" s="41" t="str">
        <f t="shared" si="5"/>
        <v/>
      </c>
    </row>
    <row r="89" spans="1:10" x14ac:dyDescent="0.4">
      <c r="A89" s="44"/>
      <c r="B89" s="13"/>
      <c r="C89" s="18"/>
      <c r="D89" s="18"/>
      <c r="E89" s="18"/>
      <c r="F89" s="16"/>
      <c r="G89" s="27" t="str">
        <f t="shared" si="3"/>
        <v/>
      </c>
      <c r="H89" s="17"/>
      <c r="I89" s="2" t="str">
        <f t="shared" ca="1" si="4"/>
        <v/>
      </c>
      <c r="J89" s="41" t="str">
        <f t="shared" si="5"/>
        <v/>
      </c>
    </row>
    <row r="90" spans="1:10" x14ac:dyDescent="0.4">
      <c r="A90" s="44"/>
      <c r="B90" s="13"/>
      <c r="C90" s="18"/>
      <c r="D90" s="18"/>
      <c r="E90" s="18"/>
      <c r="F90" s="16"/>
      <c r="G90" s="27" t="str">
        <f t="shared" si="3"/>
        <v/>
      </c>
      <c r="H90" s="17"/>
      <c r="I90" s="2" t="str">
        <f t="shared" ca="1" si="4"/>
        <v/>
      </c>
      <c r="J90" s="41" t="str">
        <f t="shared" si="5"/>
        <v/>
      </c>
    </row>
    <row r="91" spans="1:10" x14ac:dyDescent="0.4">
      <c r="A91" s="44"/>
      <c r="B91" s="13"/>
      <c r="C91" s="18"/>
      <c r="D91" s="18"/>
      <c r="E91" s="18"/>
      <c r="F91" s="16"/>
      <c r="G91" s="27" t="str">
        <f t="shared" si="3"/>
        <v/>
      </c>
      <c r="H91" s="17"/>
      <c r="I91" s="2" t="str">
        <f t="shared" ca="1" si="4"/>
        <v/>
      </c>
      <c r="J91" s="41" t="str">
        <f t="shared" si="5"/>
        <v/>
      </c>
    </row>
    <row r="92" spans="1:10" x14ac:dyDescent="0.4">
      <c r="A92" s="44"/>
      <c r="B92" s="13"/>
      <c r="C92" s="18"/>
      <c r="D92" s="18"/>
      <c r="E92" s="18"/>
      <c r="F92" s="16"/>
      <c r="G92" s="27" t="str">
        <f t="shared" si="3"/>
        <v/>
      </c>
      <c r="H92" s="17"/>
      <c r="I92" s="2" t="str">
        <f t="shared" ca="1" si="4"/>
        <v/>
      </c>
      <c r="J92" s="41" t="str">
        <f t="shared" si="5"/>
        <v/>
      </c>
    </row>
    <row r="93" spans="1:10" x14ac:dyDescent="0.4">
      <c r="A93" s="44"/>
      <c r="B93" s="13"/>
      <c r="C93" s="18"/>
      <c r="D93" s="18"/>
      <c r="E93" s="18"/>
      <c r="F93" s="16"/>
      <c r="G93" s="27" t="str">
        <f t="shared" si="3"/>
        <v/>
      </c>
      <c r="H93" s="17"/>
      <c r="I93" s="2" t="str">
        <f t="shared" ca="1" si="4"/>
        <v/>
      </c>
      <c r="J93" s="41" t="str">
        <f t="shared" si="5"/>
        <v/>
      </c>
    </row>
    <row r="94" spans="1:10" x14ac:dyDescent="0.4">
      <c r="A94" s="44"/>
      <c r="B94" s="13"/>
      <c r="C94" s="18"/>
      <c r="D94" s="18"/>
      <c r="E94" s="18"/>
      <c r="F94" s="16"/>
      <c r="G94" s="27" t="str">
        <f t="shared" si="3"/>
        <v/>
      </c>
      <c r="H94" s="17"/>
      <c r="I94" s="2" t="str">
        <f t="shared" ca="1" si="4"/>
        <v/>
      </c>
      <c r="J94" s="41" t="str">
        <f t="shared" si="5"/>
        <v/>
      </c>
    </row>
    <row r="95" spans="1:10" x14ac:dyDescent="0.4">
      <c r="A95" s="44"/>
      <c r="B95" s="13"/>
      <c r="C95" s="18"/>
      <c r="D95" s="18"/>
      <c r="E95" s="18"/>
      <c r="F95" s="16"/>
      <c r="G95" s="27" t="str">
        <f t="shared" si="3"/>
        <v/>
      </c>
      <c r="H95" s="17"/>
      <c r="I95" s="2" t="str">
        <f t="shared" ca="1" si="4"/>
        <v/>
      </c>
      <c r="J95" s="41" t="str">
        <f t="shared" si="5"/>
        <v/>
      </c>
    </row>
    <row r="96" spans="1:10" x14ac:dyDescent="0.4">
      <c r="A96" s="44"/>
      <c r="B96" s="13"/>
      <c r="C96" s="18"/>
      <c r="D96" s="18"/>
      <c r="E96" s="18"/>
      <c r="F96" s="16"/>
      <c r="G96" s="27" t="str">
        <f t="shared" si="3"/>
        <v/>
      </c>
      <c r="H96" s="17"/>
      <c r="I96" s="2" t="str">
        <f t="shared" ca="1" si="4"/>
        <v/>
      </c>
      <c r="J96" s="41" t="str">
        <f t="shared" si="5"/>
        <v/>
      </c>
    </row>
    <row r="97" spans="1:10" x14ac:dyDescent="0.4">
      <c r="A97" s="44"/>
      <c r="B97" s="13"/>
      <c r="C97" s="18"/>
      <c r="D97" s="18"/>
      <c r="E97" s="18"/>
      <c r="F97" s="16"/>
      <c r="G97" s="27" t="str">
        <f t="shared" si="3"/>
        <v/>
      </c>
      <c r="H97" s="17"/>
      <c r="I97" s="2" t="str">
        <f t="shared" ca="1" si="4"/>
        <v/>
      </c>
      <c r="J97" s="41" t="str">
        <f t="shared" si="5"/>
        <v/>
      </c>
    </row>
    <row r="98" spans="1:10" x14ac:dyDescent="0.4">
      <c r="A98" s="44"/>
      <c r="B98" s="13"/>
      <c r="C98" s="18"/>
      <c r="D98" s="18"/>
      <c r="E98" s="18"/>
      <c r="F98" s="16"/>
      <c r="G98" s="27" t="str">
        <f t="shared" si="3"/>
        <v/>
      </c>
      <c r="H98" s="17"/>
      <c r="I98" s="2" t="str">
        <f t="shared" ca="1" si="4"/>
        <v/>
      </c>
      <c r="J98" s="41" t="str">
        <f t="shared" si="5"/>
        <v/>
      </c>
    </row>
    <row r="99" spans="1:10" x14ac:dyDescent="0.4">
      <c r="A99" s="44"/>
      <c r="B99" s="13"/>
      <c r="C99" s="18"/>
      <c r="D99" s="18"/>
      <c r="E99" s="18"/>
      <c r="F99" s="16"/>
      <c r="G99" s="27" t="str">
        <f t="shared" si="3"/>
        <v/>
      </c>
      <c r="H99" s="17"/>
      <c r="I99" s="2" t="str">
        <f t="shared" ca="1" si="4"/>
        <v/>
      </c>
      <c r="J99" s="41" t="str">
        <f t="shared" si="5"/>
        <v/>
      </c>
    </row>
    <row r="100" spans="1:10" x14ac:dyDescent="0.4">
      <c r="A100" s="44"/>
      <c r="B100" s="13"/>
      <c r="C100" s="18"/>
      <c r="D100" s="18"/>
      <c r="E100" s="18"/>
      <c r="F100" s="16"/>
      <c r="G100" s="27" t="str">
        <f t="shared" si="3"/>
        <v/>
      </c>
      <c r="H100" s="17"/>
      <c r="I100" s="2" t="str">
        <f t="shared" ca="1" si="4"/>
        <v/>
      </c>
      <c r="J100" s="41" t="str">
        <f t="shared" si="5"/>
        <v/>
      </c>
    </row>
    <row r="101" spans="1:10" x14ac:dyDescent="0.4">
      <c r="A101" s="44"/>
      <c r="B101" s="13"/>
      <c r="C101" s="18"/>
      <c r="D101" s="18"/>
      <c r="E101" s="18"/>
      <c r="F101" s="16"/>
      <c r="G101" s="27" t="str">
        <f t="shared" si="3"/>
        <v/>
      </c>
      <c r="H101" s="17"/>
      <c r="I101" s="2" t="str">
        <f t="shared" ca="1" si="4"/>
        <v/>
      </c>
      <c r="J101" s="41" t="str">
        <f t="shared" si="5"/>
        <v/>
      </c>
    </row>
    <row r="102" spans="1:10" x14ac:dyDescent="0.4">
      <c r="A102" s="45"/>
      <c r="B102" s="13"/>
      <c r="C102" s="18"/>
      <c r="D102" s="18"/>
      <c r="E102" s="18"/>
      <c r="F102" s="16"/>
      <c r="G102" s="27" t="str">
        <f t="shared" si="3"/>
        <v/>
      </c>
      <c r="H102" s="17"/>
      <c r="I102" s="2" t="str">
        <f t="shared" ca="1" si="4"/>
        <v/>
      </c>
      <c r="J102" s="41" t="str">
        <f t="shared" si="5"/>
        <v/>
      </c>
    </row>
  </sheetData>
  <sheetProtection password="CC7D" sheet="1" objects="1" scenarios="1"/>
  <mergeCells count="17">
    <mergeCell ref="C2:F3"/>
    <mergeCell ref="A77:A102"/>
    <mergeCell ref="K4:M4"/>
    <mergeCell ref="A25:A50"/>
    <mergeCell ref="A51:A76"/>
    <mergeCell ref="C1:H1"/>
    <mergeCell ref="A13:A24"/>
    <mergeCell ref="G3:H3"/>
    <mergeCell ref="G11:H11"/>
    <mergeCell ref="G4:H4"/>
    <mergeCell ref="G5:H5"/>
    <mergeCell ref="G6:H6"/>
    <mergeCell ref="G7:H8"/>
    <mergeCell ref="G9:H9"/>
    <mergeCell ref="B8:E8"/>
    <mergeCell ref="B5:E5"/>
    <mergeCell ref="B6:E6"/>
  </mergeCells>
  <phoneticPr fontId="1"/>
  <dataValidations count="4">
    <dataValidation type="list" allowBlank="1" showInputMessage="1" showErrorMessage="1" sqref="I3" xr:uid="{00000000-0002-0000-0000-000000000000}">
      <formula1>"通常過誤,同月過誤"</formula1>
    </dataValidation>
    <dataValidation type="list" allowBlank="1" showInputMessage="1" showErrorMessage="1" sqref="H12:H102" xr:uid="{00000000-0002-0000-0000-000001000000}">
      <formula1>INDIRECT($I$3)</formula1>
    </dataValidation>
    <dataValidation type="list" allowBlank="1" showInputMessage="1" showErrorMessage="1" sqref="B1:C1" xr:uid="{00000000-0002-0000-0000-000002000000}">
      <formula1>"介護給付費明細書の取消（過誤）申立書,介護予防給付費明細書の取消（過誤）申立書"</formula1>
    </dataValidation>
    <dataValidation type="whole" operator="greaterThanOrEqual" allowBlank="1" showInputMessage="1" showErrorMessage="1" sqref="B12:B102" xr:uid="{B4E8EF6F-0E4E-4989-B84B-A8EFD3B8AFE0}">
      <formula1>1000000000</formula1>
    </dataValidation>
  </dataValidations>
  <hyperlinks>
    <hyperlink ref="B6:E6" display="https://apply.e-tumo.jp/city-tokorozawa-saitama-u/profile/userLogin_initDisplay?nextURL=CqTLFdO4voZD9uOPm3Nmat7dRrdLP0zYtUINsUzZVMt26b%2BD4C1FNBBH2LvABJwMLu5tzifksLLG%0D%0AWo9EHgddo2ksSNuhb2vHE5Csta34mx9dZKKjBMV32Np6yN78S2guPpcKuBsw4YY%3D%0D%0A" xr:uid="{B21D7868-8F80-4983-8DCF-40BF63B5B197}"/>
  </hyperlinks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INDIRECT(CD!$D$14)</xm:f>
          </x14:formula1>
          <xm:sqref>K4:M4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M24"/>
  <sheetViews>
    <sheetView tabSelected="1" zoomScale="90" zoomScaleNormal="90" zoomScaleSheetLayoutView="80" workbookViewId="0">
      <selection activeCell="K4" sqref="K4:M4"/>
    </sheetView>
  </sheetViews>
  <sheetFormatPr defaultRowHeight="18.75" x14ac:dyDescent="0.4"/>
  <cols>
    <col min="1" max="1" width="9.875" style="6" customWidth="1"/>
    <col min="2" max="3" width="14.375" style="6" customWidth="1"/>
    <col min="4" max="4" width="15" style="6" customWidth="1"/>
    <col min="5" max="6" width="12.5" style="6" customWidth="1"/>
    <col min="7" max="8" width="5.625" style="6" customWidth="1"/>
    <col min="9" max="9" width="31" style="6" customWidth="1"/>
    <col min="10" max="16384" width="9" style="6"/>
  </cols>
  <sheetData>
    <row r="1" spans="1:13" ht="24" x14ac:dyDescent="0.4">
      <c r="B1" s="28"/>
      <c r="C1" s="63" t="s">
        <v>0</v>
      </c>
      <c r="D1" s="63"/>
      <c r="E1" s="63"/>
      <c r="F1" s="63"/>
      <c r="G1" s="63"/>
      <c r="H1" s="63"/>
      <c r="I1" s="20">
        <f ca="1">TODAY()</f>
        <v>45152</v>
      </c>
    </row>
    <row r="2" spans="1:13" ht="13.5" customHeight="1" x14ac:dyDescent="0.4">
      <c r="A2" s="4"/>
      <c r="B2" s="4"/>
      <c r="C2" s="4"/>
      <c r="D2" s="4"/>
      <c r="E2" s="4"/>
      <c r="F2" s="4"/>
      <c r="G2" s="4"/>
      <c r="H2" s="4"/>
      <c r="I2" s="3"/>
    </row>
    <row r="3" spans="1:13" ht="18.75" customHeight="1" x14ac:dyDescent="0.4">
      <c r="A3" s="5" t="s">
        <v>55</v>
      </c>
      <c r="B3" s="4"/>
      <c r="C3" s="4"/>
      <c r="D3" s="4"/>
      <c r="E3" s="4"/>
      <c r="F3" s="4"/>
      <c r="G3" s="53" t="s">
        <v>53</v>
      </c>
      <c r="H3" s="53"/>
      <c r="I3" s="29" t="s">
        <v>54</v>
      </c>
    </row>
    <row r="4" spans="1:13" x14ac:dyDescent="0.4">
      <c r="G4" s="55" t="s">
        <v>1</v>
      </c>
      <c r="H4" s="55"/>
      <c r="I4" s="30">
        <v>1172123123</v>
      </c>
      <c r="J4" s="26" t="s">
        <v>119</v>
      </c>
      <c r="K4" s="60" t="s">
        <v>120</v>
      </c>
      <c r="L4" s="61"/>
      <c r="M4" s="62"/>
    </row>
    <row r="5" spans="1:13" x14ac:dyDescent="0.4">
      <c r="G5" s="55" t="s">
        <v>2</v>
      </c>
      <c r="H5" s="55"/>
      <c r="I5" s="31" t="s">
        <v>65</v>
      </c>
    </row>
    <row r="6" spans="1:13" x14ac:dyDescent="0.4">
      <c r="G6" s="55" t="s">
        <v>3</v>
      </c>
      <c r="H6" s="55"/>
      <c r="I6" s="31" t="s">
        <v>66</v>
      </c>
    </row>
    <row r="7" spans="1:13" x14ac:dyDescent="0.4">
      <c r="G7" s="56" t="s">
        <v>4</v>
      </c>
      <c r="H7" s="56"/>
      <c r="I7" s="31" t="s">
        <v>61</v>
      </c>
    </row>
    <row r="8" spans="1:13" ht="37.5" customHeight="1" x14ac:dyDescent="0.4">
      <c r="G8" s="56"/>
      <c r="H8" s="56"/>
      <c r="I8" s="31" t="s">
        <v>62</v>
      </c>
    </row>
    <row r="9" spans="1:13" x14ac:dyDescent="0.4">
      <c r="A9" s="6" t="str">
        <f>IF(COUNTIF($C$1,"*予防*")&gt;0,"下記の介護予防給付費明細書について、返戻を申し立てます。","下記の介護給付費明細書について、返戻を申し立てます。")</f>
        <v>下記の介護給付費明細書について、返戻を申し立てます。</v>
      </c>
      <c r="G9" s="55" t="s">
        <v>6</v>
      </c>
      <c r="H9" s="55"/>
      <c r="I9" s="31" t="s">
        <v>63</v>
      </c>
    </row>
    <row r="10" spans="1:13" x14ac:dyDescent="0.4">
      <c r="I10" s="32"/>
    </row>
    <row r="11" spans="1:13" ht="37.5" x14ac:dyDescent="0.4">
      <c r="A11" s="21" t="s">
        <v>7</v>
      </c>
      <c r="B11" s="21" t="s">
        <v>8</v>
      </c>
      <c r="C11" s="21" t="s">
        <v>9</v>
      </c>
      <c r="D11" s="21" t="s">
        <v>10</v>
      </c>
      <c r="E11" s="21" t="s">
        <v>11</v>
      </c>
      <c r="F11" s="8" t="s">
        <v>12</v>
      </c>
      <c r="G11" s="54" t="s">
        <v>13</v>
      </c>
      <c r="H11" s="54"/>
      <c r="I11" s="21" t="s">
        <v>14</v>
      </c>
    </row>
    <row r="12" spans="1:13" s="22" customFormat="1" x14ac:dyDescent="0.4">
      <c r="A12" s="9">
        <v>112086</v>
      </c>
      <c r="B12" s="33">
        <v>1000123456</v>
      </c>
      <c r="C12" s="34" t="s">
        <v>60</v>
      </c>
      <c r="D12" s="35" t="s">
        <v>59</v>
      </c>
      <c r="E12" s="36">
        <v>12345</v>
      </c>
      <c r="F12" s="36"/>
      <c r="G12" s="27" t="str">
        <f>IFERROR(INDEX(CD!$A$16:$B$41,MATCH(K4,CD!$B$16:$B$41,0),1),"")</f>
        <v>10</v>
      </c>
      <c r="H12" s="37" t="s">
        <v>56</v>
      </c>
      <c r="I12" s="2" t="str">
        <f ca="1">INDIRECT("CD!"&amp;IF($I$3="通常過誤","B","D")&amp;MATCH(H12,INDIRECT($I$3),0)+1)</f>
        <v>請求誤りによる実績の取下げ</v>
      </c>
    </row>
    <row r="13" spans="1:13" x14ac:dyDescent="0.4">
      <c r="A13" s="50"/>
      <c r="B13" s="38"/>
      <c r="C13" s="38"/>
      <c r="D13" s="38"/>
      <c r="E13" s="38"/>
      <c r="F13" s="38"/>
      <c r="G13" s="27" t="str">
        <f>IF(B13&lt;&gt;"",$G$12,"")</f>
        <v/>
      </c>
      <c r="H13" s="39"/>
      <c r="I13" s="2"/>
    </row>
    <row r="14" spans="1:13" x14ac:dyDescent="0.4">
      <c r="A14" s="51"/>
      <c r="B14" s="38"/>
      <c r="C14" s="38"/>
      <c r="D14" s="38"/>
      <c r="E14" s="38"/>
      <c r="F14" s="38"/>
      <c r="G14" s="27" t="str">
        <f t="shared" ref="G14:G24" si="0">IF(B14&lt;&gt;"",$G$12,"")</f>
        <v/>
      </c>
      <c r="H14" s="39"/>
      <c r="I14" s="2"/>
    </row>
    <row r="15" spans="1:13" x14ac:dyDescent="0.4">
      <c r="A15" s="51"/>
      <c r="B15" s="38"/>
      <c r="C15" s="38"/>
      <c r="D15" s="38"/>
      <c r="E15" s="38"/>
      <c r="F15" s="38"/>
      <c r="G15" s="27" t="str">
        <f t="shared" si="0"/>
        <v/>
      </c>
      <c r="H15" s="39"/>
      <c r="I15" s="2"/>
    </row>
    <row r="16" spans="1:13" x14ac:dyDescent="0.4">
      <c r="A16" s="51"/>
      <c r="B16" s="38"/>
      <c r="C16" s="38"/>
      <c r="D16" s="38"/>
      <c r="E16" s="38"/>
      <c r="F16" s="38"/>
      <c r="G16" s="27" t="str">
        <f t="shared" si="0"/>
        <v/>
      </c>
      <c r="H16" s="39"/>
      <c r="I16" s="2"/>
    </row>
    <row r="17" spans="1:9" x14ac:dyDescent="0.4">
      <c r="A17" s="51"/>
      <c r="B17" s="38"/>
      <c r="C17" s="38"/>
      <c r="D17" s="38"/>
      <c r="E17" s="38"/>
      <c r="F17" s="38"/>
      <c r="G17" s="27" t="str">
        <f t="shared" si="0"/>
        <v/>
      </c>
      <c r="H17" s="39"/>
      <c r="I17" s="2"/>
    </row>
    <row r="18" spans="1:9" x14ac:dyDescent="0.4">
      <c r="A18" s="51"/>
      <c r="B18" s="38"/>
      <c r="C18" s="38"/>
      <c r="D18" s="38"/>
      <c r="E18" s="38"/>
      <c r="F18" s="38"/>
      <c r="G18" s="27" t="str">
        <f t="shared" si="0"/>
        <v/>
      </c>
      <c r="H18" s="39"/>
      <c r="I18" s="2"/>
    </row>
    <row r="19" spans="1:9" x14ac:dyDescent="0.4">
      <c r="A19" s="51"/>
      <c r="B19" s="38"/>
      <c r="C19" s="38"/>
      <c r="D19" s="38"/>
      <c r="E19" s="38"/>
      <c r="F19" s="38"/>
      <c r="G19" s="27" t="str">
        <f t="shared" si="0"/>
        <v/>
      </c>
      <c r="H19" s="39"/>
      <c r="I19" s="2"/>
    </row>
    <row r="20" spans="1:9" x14ac:dyDescent="0.4">
      <c r="A20" s="51"/>
      <c r="B20" s="38"/>
      <c r="C20" s="38"/>
      <c r="D20" s="38"/>
      <c r="E20" s="38"/>
      <c r="F20" s="38"/>
      <c r="G20" s="27" t="str">
        <f t="shared" si="0"/>
        <v/>
      </c>
      <c r="H20" s="39"/>
      <c r="I20" s="2"/>
    </row>
    <row r="21" spans="1:9" x14ac:dyDescent="0.4">
      <c r="A21" s="51"/>
      <c r="B21" s="38"/>
      <c r="C21" s="38"/>
      <c r="D21" s="38"/>
      <c r="E21" s="38"/>
      <c r="F21" s="38"/>
      <c r="G21" s="27" t="str">
        <f t="shared" si="0"/>
        <v/>
      </c>
      <c r="H21" s="39"/>
      <c r="I21" s="2"/>
    </row>
    <row r="22" spans="1:9" x14ac:dyDescent="0.4">
      <c r="A22" s="51"/>
      <c r="B22" s="38"/>
      <c r="C22" s="38"/>
      <c r="D22" s="38"/>
      <c r="E22" s="38"/>
      <c r="F22" s="38"/>
      <c r="G22" s="27" t="str">
        <f t="shared" si="0"/>
        <v/>
      </c>
      <c r="H22" s="39"/>
      <c r="I22" s="2"/>
    </row>
    <row r="23" spans="1:9" x14ac:dyDescent="0.4">
      <c r="A23" s="51"/>
      <c r="B23" s="38"/>
      <c r="C23" s="38"/>
      <c r="D23" s="38"/>
      <c r="E23" s="38"/>
      <c r="F23" s="38"/>
      <c r="G23" s="27" t="str">
        <f t="shared" si="0"/>
        <v/>
      </c>
      <c r="H23" s="39"/>
      <c r="I23" s="2"/>
    </row>
    <row r="24" spans="1:9" x14ac:dyDescent="0.4">
      <c r="A24" s="51"/>
      <c r="B24" s="38"/>
      <c r="C24" s="38"/>
      <c r="D24" s="38"/>
      <c r="E24" s="38"/>
      <c r="F24" s="38"/>
      <c r="G24" s="27" t="str">
        <f t="shared" si="0"/>
        <v/>
      </c>
      <c r="H24" s="39"/>
      <c r="I24" s="2"/>
    </row>
  </sheetData>
  <sheetProtection password="CC7D" sheet="1" objects="1" scenarios="1" selectLockedCells="1" selectUnlockedCells="1"/>
  <mergeCells count="10">
    <mergeCell ref="K4:M4"/>
    <mergeCell ref="C1:H1"/>
    <mergeCell ref="G9:H9"/>
    <mergeCell ref="G11:H11"/>
    <mergeCell ref="A13:A24"/>
    <mergeCell ref="G3:H3"/>
    <mergeCell ref="G4:H4"/>
    <mergeCell ref="G5:H5"/>
    <mergeCell ref="G6:H6"/>
    <mergeCell ref="G7:H8"/>
  </mergeCells>
  <phoneticPr fontId="1"/>
  <dataValidations count="3">
    <dataValidation type="list" allowBlank="1" showInputMessage="1" showErrorMessage="1" sqref="B1:C1" xr:uid="{00000000-0002-0000-0100-000000000000}">
      <formula1>"介護給付費明細書の取消（過誤）申立書,介護予防給付費明細書の取消（過誤）申立書"</formula1>
    </dataValidation>
    <dataValidation type="list" allowBlank="1" showInputMessage="1" showErrorMessage="1" sqref="H12" xr:uid="{00000000-0002-0000-0100-000001000000}">
      <formula1>INDIRECT($I$3)</formula1>
    </dataValidation>
    <dataValidation type="list" allowBlank="1" showInputMessage="1" showErrorMessage="1" sqref="I3" xr:uid="{00000000-0002-0000-0100-000002000000}">
      <formula1>"通常過誤,同月過誤"</formula1>
    </dataValidation>
  </dataValidations>
  <pageMargins left="0.7" right="0.7" top="0.75" bottom="0.75" header="0.3" footer="0.3"/>
  <pageSetup paperSize="9" orientation="landscape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3000000}">
          <x14:formula1>
            <xm:f>CD!$B$16:$B$41</xm:f>
          </x14:formula1>
          <xm:sqref>K4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K41"/>
  <sheetViews>
    <sheetView topLeftCell="A22" workbookViewId="0">
      <selection activeCell="D29" sqref="D29"/>
    </sheetView>
  </sheetViews>
  <sheetFormatPr defaultRowHeight="18.75" x14ac:dyDescent="0.4"/>
  <cols>
    <col min="1" max="1" width="9" style="24"/>
    <col min="2" max="2" width="9" style="25"/>
    <col min="3" max="3" width="9" style="24"/>
    <col min="4" max="16384" width="9" style="25"/>
  </cols>
  <sheetData>
    <row r="1" spans="1:11" x14ac:dyDescent="0.4">
      <c r="A1" s="24" t="s">
        <v>57</v>
      </c>
      <c r="C1" s="24" t="s">
        <v>58</v>
      </c>
    </row>
    <row r="2" spans="1:11" x14ac:dyDescent="0.4">
      <c r="A2" s="24" t="s">
        <v>15</v>
      </c>
      <c r="B2" s="25" t="s">
        <v>16</v>
      </c>
      <c r="C2" s="24" t="s">
        <v>17</v>
      </c>
      <c r="D2" s="25" t="s">
        <v>18</v>
      </c>
      <c r="J2" s="23"/>
      <c r="K2" s="23"/>
    </row>
    <row r="3" spans="1:11" x14ac:dyDescent="0.4">
      <c r="A3" s="24" t="s">
        <v>19</v>
      </c>
      <c r="B3" s="25" t="s">
        <v>20</v>
      </c>
      <c r="C3" s="24" t="s">
        <v>19</v>
      </c>
      <c r="D3" s="25" t="s">
        <v>20</v>
      </c>
    </row>
    <row r="4" spans="1:11" x14ac:dyDescent="0.4">
      <c r="A4" s="24" t="s">
        <v>21</v>
      </c>
      <c r="B4" s="25" t="s">
        <v>22</v>
      </c>
      <c r="C4" s="24" t="s">
        <v>21</v>
      </c>
      <c r="D4" s="25" t="s">
        <v>22</v>
      </c>
    </row>
    <row r="5" spans="1:11" x14ac:dyDescent="0.4">
      <c r="A5" s="24" t="s">
        <v>23</v>
      </c>
      <c r="B5" s="25" t="s">
        <v>24</v>
      </c>
      <c r="C5" s="24" t="s">
        <v>25</v>
      </c>
      <c r="D5" s="25" t="s">
        <v>26</v>
      </c>
    </row>
    <row r="6" spans="1:11" x14ac:dyDescent="0.4">
      <c r="A6" s="24" t="s">
        <v>27</v>
      </c>
      <c r="B6" s="25" t="s">
        <v>28</v>
      </c>
      <c r="C6" s="24" t="s">
        <v>29</v>
      </c>
      <c r="D6" s="25" t="s">
        <v>30</v>
      </c>
    </row>
    <row r="7" spans="1:11" x14ac:dyDescent="0.4">
      <c r="A7" s="24" t="s">
        <v>31</v>
      </c>
      <c r="B7" s="25" t="s">
        <v>32</v>
      </c>
      <c r="C7" s="24" t="s">
        <v>33</v>
      </c>
      <c r="D7" s="25" t="s">
        <v>34</v>
      </c>
    </row>
    <row r="8" spans="1:11" x14ac:dyDescent="0.4">
      <c r="A8" s="24" t="s">
        <v>35</v>
      </c>
      <c r="B8" s="25" t="s">
        <v>36</v>
      </c>
      <c r="C8" s="24" t="s">
        <v>37</v>
      </c>
      <c r="D8" s="25" t="s">
        <v>38</v>
      </c>
    </row>
    <row r="9" spans="1:11" x14ac:dyDescent="0.4">
      <c r="A9" s="24" t="s">
        <v>39</v>
      </c>
      <c r="B9" s="25" t="s">
        <v>40</v>
      </c>
      <c r="C9" s="24" t="s">
        <v>41</v>
      </c>
      <c r="D9" s="25" t="s">
        <v>42</v>
      </c>
    </row>
    <row r="10" spans="1:11" x14ac:dyDescent="0.4">
      <c r="A10" s="24" t="s">
        <v>43</v>
      </c>
      <c r="B10" s="25" t="s">
        <v>44</v>
      </c>
      <c r="C10" s="24" t="s">
        <v>45</v>
      </c>
      <c r="D10" s="25" t="s">
        <v>46</v>
      </c>
    </row>
    <row r="11" spans="1:11" x14ac:dyDescent="0.4">
      <c r="A11" s="24" t="s">
        <v>47</v>
      </c>
      <c r="B11" s="25" t="s">
        <v>48</v>
      </c>
      <c r="C11" s="24" t="s">
        <v>49</v>
      </c>
      <c r="D11" s="25" t="s">
        <v>50</v>
      </c>
    </row>
    <row r="12" spans="1:11" x14ac:dyDescent="0.4">
      <c r="A12" s="24" t="s">
        <v>51</v>
      </c>
      <c r="B12" s="25" t="s">
        <v>52</v>
      </c>
      <c r="C12" s="24" t="s">
        <v>51</v>
      </c>
      <c r="D12" s="25" t="s">
        <v>52</v>
      </c>
    </row>
    <row r="14" spans="1:11" x14ac:dyDescent="0.4">
      <c r="A14" s="24" t="s">
        <v>64</v>
      </c>
      <c r="D14" s="25" t="str">
        <f>IF(申立書!C1="介護給付費明細書の取消（過誤）申立書","介護","予防")</f>
        <v>介護</v>
      </c>
    </row>
    <row r="16" spans="1:11" x14ac:dyDescent="0.4">
      <c r="A16" s="24" t="s">
        <v>68</v>
      </c>
      <c r="B16" s="23" t="s">
        <v>120</v>
      </c>
      <c r="D16" s="24" t="s">
        <v>68</v>
      </c>
      <c r="E16" s="23" t="s">
        <v>103</v>
      </c>
    </row>
    <row r="17" spans="1:5" x14ac:dyDescent="0.4">
      <c r="A17" s="24" t="s">
        <v>86</v>
      </c>
      <c r="B17" s="25" t="s">
        <v>121</v>
      </c>
      <c r="D17" s="24" t="s">
        <v>68</v>
      </c>
      <c r="E17" s="25" t="s">
        <v>104</v>
      </c>
    </row>
    <row r="18" spans="1:5" x14ac:dyDescent="0.4">
      <c r="A18" s="24" t="s">
        <v>70</v>
      </c>
      <c r="B18" s="23" t="s">
        <v>69</v>
      </c>
      <c r="D18" s="24" t="s">
        <v>101</v>
      </c>
      <c r="E18" s="23" t="s">
        <v>102</v>
      </c>
    </row>
    <row r="19" spans="1:5" x14ac:dyDescent="0.4">
      <c r="A19" s="24" t="s">
        <v>71</v>
      </c>
      <c r="B19" s="23" t="s">
        <v>72</v>
      </c>
    </row>
    <row r="20" spans="1:5" x14ac:dyDescent="0.4">
      <c r="A20" s="24" t="s">
        <v>74</v>
      </c>
      <c r="B20" s="23" t="s">
        <v>73</v>
      </c>
    </row>
    <row r="21" spans="1:5" x14ac:dyDescent="0.4">
      <c r="A21" s="24" t="s">
        <v>87</v>
      </c>
      <c r="B21" s="23" t="s">
        <v>94</v>
      </c>
    </row>
    <row r="22" spans="1:5" x14ac:dyDescent="0.4">
      <c r="A22" s="24" t="s">
        <v>88</v>
      </c>
      <c r="B22" s="23" t="s">
        <v>95</v>
      </c>
    </row>
    <row r="23" spans="1:5" x14ac:dyDescent="0.4">
      <c r="A23" s="24" t="s">
        <v>89</v>
      </c>
      <c r="B23" s="23" t="s">
        <v>96</v>
      </c>
    </row>
    <row r="24" spans="1:5" x14ac:dyDescent="0.4">
      <c r="A24" s="24" t="s">
        <v>117</v>
      </c>
      <c r="B24" s="23" t="s">
        <v>115</v>
      </c>
    </row>
    <row r="25" spans="1:5" x14ac:dyDescent="0.4">
      <c r="A25" s="24" t="s">
        <v>118</v>
      </c>
      <c r="B25" s="23" t="s">
        <v>116</v>
      </c>
    </row>
    <row r="26" spans="1:5" x14ac:dyDescent="0.4">
      <c r="A26" s="24" t="s">
        <v>75</v>
      </c>
      <c r="B26" s="23" t="s">
        <v>109</v>
      </c>
    </row>
    <row r="27" spans="1:5" x14ac:dyDescent="0.4">
      <c r="A27" s="24" t="s">
        <v>90</v>
      </c>
      <c r="B27" s="23" t="s">
        <v>97</v>
      </c>
    </row>
    <row r="28" spans="1:5" x14ac:dyDescent="0.4">
      <c r="A28" s="24" t="s">
        <v>76</v>
      </c>
      <c r="B28" s="23" t="s">
        <v>107</v>
      </c>
    </row>
    <row r="29" spans="1:5" x14ac:dyDescent="0.4">
      <c r="A29" s="24" t="s">
        <v>76</v>
      </c>
      <c r="B29" s="25" t="s">
        <v>108</v>
      </c>
    </row>
    <row r="30" spans="1:5" x14ac:dyDescent="0.4">
      <c r="A30" s="24" t="s">
        <v>91</v>
      </c>
      <c r="B30" s="23" t="s">
        <v>98</v>
      </c>
    </row>
    <row r="31" spans="1:5" x14ac:dyDescent="0.4">
      <c r="A31" s="24" t="s">
        <v>77</v>
      </c>
      <c r="B31" s="23" t="s">
        <v>82</v>
      </c>
    </row>
    <row r="32" spans="1:5" x14ac:dyDescent="0.4">
      <c r="A32" s="24" t="s">
        <v>92</v>
      </c>
      <c r="B32" s="23" t="s">
        <v>99</v>
      </c>
    </row>
    <row r="33" spans="1:2" x14ac:dyDescent="0.4">
      <c r="A33" s="24" t="s">
        <v>112</v>
      </c>
      <c r="B33" s="23" t="s">
        <v>113</v>
      </c>
    </row>
    <row r="34" spans="1:2" x14ac:dyDescent="0.4">
      <c r="A34" s="24" t="s">
        <v>112</v>
      </c>
      <c r="B34" s="23" t="s">
        <v>114</v>
      </c>
    </row>
    <row r="35" spans="1:2" x14ac:dyDescent="0.4">
      <c r="A35" s="24" t="s">
        <v>78</v>
      </c>
      <c r="B35" s="23" t="s">
        <v>83</v>
      </c>
    </row>
    <row r="36" spans="1:2" x14ac:dyDescent="0.4">
      <c r="A36" s="24" t="s">
        <v>93</v>
      </c>
      <c r="B36" s="23" t="s">
        <v>100</v>
      </c>
    </row>
    <row r="37" spans="1:2" x14ac:dyDescent="0.4">
      <c r="A37" s="24" t="s">
        <v>79</v>
      </c>
      <c r="B37" s="23" t="s">
        <v>106</v>
      </c>
    </row>
    <row r="38" spans="1:2" x14ac:dyDescent="0.4">
      <c r="A38" s="24" t="s">
        <v>79</v>
      </c>
      <c r="B38" s="25" t="s">
        <v>105</v>
      </c>
    </row>
    <row r="39" spans="1:2" x14ac:dyDescent="0.4">
      <c r="A39" s="24" t="s">
        <v>80</v>
      </c>
      <c r="B39" s="23" t="s">
        <v>84</v>
      </c>
    </row>
    <row r="40" spans="1:2" x14ac:dyDescent="0.4">
      <c r="A40" s="24" t="s">
        <v>110</v>
      </c>
      <c r="B40" s="23" t="s">
        <v>111</v>
      </c>
    </row>
    <row r="41" spans="1:2" x14ac:dyDescent="0.4">
      <c r="A41" s="24" t="s">
        <v>81</v>
      </c>
      <c r="B41" s="23" t="s">
        <v>85</v>
      </c>
    </row>
  </sheetData>
  <autoFilter ref="A15:B15" xr:uid="{00000000-0009-0000-0000-000002000000}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申立書</vt:lpstr>
      <vt:lpstr>記入例</vt:lpstr>
      <vt:lpstr>CD</vt:lpstr>
      <vt:lpstr>記入例!Print_Area</vt:lpstr>
      <vt:lpstr>申立書!Print_Area</vt:lpstr>
      <vt:lpstr>介護</vt:lpstr>
      <vt:lpstr>通常過誤</vt:lpstr>
      <vt:lpstr>同月過誤</vt:lpstr>
      <vt:lpstr>予防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所沢市</cp:lastModifiedBy>
  <dcterms:modified xsi:type="dcterms:W3CDTF">2023-08-14T02:59:19Z</dcterms:modified>
</cp:coreProperties>
</file>