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filterPrivacy="1" codeName="ThisWorkbook" defaultThemeVersion="124226"/>
  <xr:revisionPtr revIDLastSave="0" documentId="13_ncr:1_{BFB5EB90-29B6-407F-B744-79C35807D97B}" xr6:coauthVersionLast="47" xr6:coauthVersionMax="47" xr10:uidLastSave="{00000000-0000-0000-0000-000000000000}"/>
  <bookViews>
    <workbookView xWindow="-120" yWindow="-120" windowWidth="20730" windowHeight="11160" tabRatio="721" firstSheet="1" activeTab="1" xr2:uid="{00000000-000D-0000-FFFF-FFFF00000000}"/>
  </bookViews>
  <sheets>
    <sheet name="Sheet1" sheetId="20" state="hidden" r:id="rId1"/>
    <sheet name="様式１" sheetId="2" r:id="rId2"/>
    <sheet name="別紙１" sheetId="12" r:id="rId3"/>
    <sheet name="別紙２" sheetId="13" r:id="rId4"/>
    <sheet name="別紙３" sheetId="7" r:id="rId5"/>
    <sheet name="別紙４" sheetId="16" r:id="rId6"/>
    <sheet name="参考様式" sheetId="19" r:id="rId7"/>
    <sheet name="別紙２例" sheetId="17" r:id="rId8"/>
    <sheet name="別紙３例" sheetId="8" r:id="rId9"/>
    <sheet name="別紙４例" sheetId="18" r:id="rId10"/>
  </sheets>
  <definedNames>
    <definedName name="_xlnm._FilterDatabase" localSheetId="3" hidden="1">別紙２!$B$7:$M$7</definedName>
    <definedName name="_xlnm._FilterDatabase" localSheetId="5" hidden="1">別紙４!$B$7:$M$145</definedName>
    <definedName name="_xlnm.Print_Area" localSheetId="2">別紙１!$A$1:$N$87</definedName>
    <definedName name="_xlnm.Print_Titles" localSheetId="6">参考様式!$1:$11</definedName>
    <definedName name="後">Sheet1!$C$4:$C$9</definedName>
    <definedName name="前">Sheet1!$B$4:$B$9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 i="20" l="1"/>
  <c r="B1" i="20"/>
  <c r="J2" i="12" l="1"/>
  <c r="H5" i="16" l="1"/>
  <c r="H4" i="16"/>
  <c r="H5" i="13"/>
  <c r="H4" i="13"/>
  <c r="M4" i="12"/>
  <c r="G4" i="12"/>
  <c r="C4" i="12"/>
  <c r="E143" i="13" l="1"/>
  <c r="F143" i="13"/>
  <c r="G143" i="13"/>
  <c r="H143" i="13"/>
  <c r="I143" i="13"/>
  <c r="J143" i="13"/>
  <c r="K128" i="16"/>
  <c r="K123" i="16"/>
  <c r="K118" i="16"/>
  <c r="K113" i="16"/>
  <c r="K108" i="16"/>
  <c r="K103" i="16"/>
  <c r="K98" i="16"/>
  <c r="K93" i="16"/>
  <c r="K88" i="16"/>
  <c r="K83" i="16"/>
  <c r="K78" i="16"/>
  <c r="K73" i="16"/>
  <c r="K68" i="16"/>
  <c r="K63" i="16"/>
  <c r="K58" i="16"/>
  <c r="K53" i="16"/>
  <c r="K48" i="16"/>
  <c r="K43" i="16"/>
  <c r="K38" i="16"/>
  <c r="K33" i="16"/>
  <c r="K28" i="16"/>
  <c r="K123" i="13"/>
  <c r="K128" i="13"/>
  <c r="K118" i="13"/>
  <c r="K138" i="13"/>
  <c r="K133" i="13"/>
  <c r="K113" i="13"/>
  <c r="K108" i="13"/>
  <c r="K103" i="13"/>
  <c r="K98" i="13"/>
  <c r="K93" i="13"/>
  <c r="K88" i="13"/>
  <c r="K83" i="13"/>
  <c r="K78" i="13"/>
  <c r="K73" i="13"/>
  <c r="K68" i="13"/>
  <c r="K33" i="13"/>
  <c r="K28" i="13"/>
  <c r="K23" i="13"/>
  <c r="K18" i="13"/>
  <c r="K13" i="13"/>
  <c r="K8" i="13"/>
  <c r="C17" i="20"/>
  <c r="A1" i="20" l="1"/>
  <c r="L74" i="12"/>
  <c r="N74" i="12" s="1"/>
  <c r="L75" i="12"/>
  <c r="N75" i="12" s="1"/>
  <c r="L73" i="12"/>
  <c r="N73" i="12" s="1"/>
  <c r="B7" i="20" l="1"/>
  <c r="C7" i="20"/>
  <c r="H7" i="13" s="1"/>
  <c r="C6" i="20"/>
  <c r="C9" i="20"/>
  <c r="B8" i="20"/>
  <c r="C4" i="20"/>
  <c r="C8" i="20"/>
  <c r="I7" i="13" s="1"/>
  <c r="B6" i="20"/>
  <c r="B9" i="20"/>
  <c r="B4" i="20"/>
  <c r="B5" i="20"/>
  <c r="C5" i="20"/>
  <c r="D8" i="19"/>
  <c r="D62" i="12"/>
  <c r="D64" i="12"/>
  <c r="D60" i="12"/>
  <c r="F7" i="18"/>
  <c r="F7" i="13"/>
  <c r="D54" i="12"/>
  <c r="F7" i="17"/>
  <c r="F7" i="16"/>
  <c r="E62" i="12"/>
  <c r="G7" i="17"/>
  <c r="G7" i="18"/>
  <c r="G7" i="13"/>
  <c r="E64" i="12"/>
  <c r="E54" i="12"/>
  <c r="G7" i="16"/>
  <c r="E60" i="12"/>
  <c r="E8" i="19"/>
  <c r="G38" i="12"/>
  <c r="J7" i="18"/>
  <c r="J7" i="13"/>
  <c r="H54" i="12"/>
  <c r="J7" i="16"/>
  <c r="H60" i="12"/>
  <c r="H8" i="19"/>
  <c r="H62" i="12"/>
  <c r="H64" i="12"/>
  <c r="J7" i="17"/>
  <c r="I65" i="12"/>
  <c r="J65" i="12" s="1"/>
  <c r="I63" i="12"/>
  <c r="J63" i="12" s="1"/>
  <c r="I61" i="12"/>
  <c r="J61" i="12" s="1"/>
  <c r="I55" i="12"/>
  <c r="J55" i="12" s="1"/>
  <c r="B11" i="20" l="1"/>
  <c r="B13" i="2" s="1"/>
  <c r="F62" i="12"/>
  <c r="E7" i="17"/>
  <c r="H7" i="18"/>
  <c r="H7" i="16"/>
  <c r="F54" i="12"/>
  <c r="H7" i="17"/>
  <c r="E7" i="18"/>
  <c r="C64" i="12"/>
  <c r="C8" i="19"/>
  <c r="C62" i="12"/>
  <c r="C60" i="12"/>
  <c r="E7" i="16"/>
  <c r="C54" i="12"/>
  <c r="E7" i="13"/>
  <c r="F64" i="12"/>
  <c r="F8" i="19"/>
  <c r="F60" i="12"/>
  <c r="I7" i="18"/>
  <c r="G8" i="19"/>
  <c r="G64" i="12"/>
  <c r="G54" i="12"/>
  <c r="I7" i="17"/>
  <c r="G60" i="12"/>
  <c r="G62" i="12"/>
  <c r="I7" i="16"/>
  <c r="H11" i="19"/>
  <c r="G11" i="19"/>
  <c r="F11" i="19"/>
  <c r="E11" i="19"/>
  <c r="D11" i="19"/>
  <c r="C11" i="19"/>
  <c r="I10" i="19"/>
  <c r="I9" i="19"/>
  <c r="I11" i="19" l="1"/>
  <c r="C143" i="16"/>
  <c r="C143" i="13"/>
  <c r="J38" i="18" l="1"/>
  <c r="I38" i="18"/>
  <c r="H38" i="18"/>
  <c r="G38" i="18"/>
  <c r="F38" i="18"/>
  <c r="E38" i="18"/>
  <c r="C38" i="18"/>
  <c r="K33" i="18"/>
  <c r="K28" i="18"/>
  <c r="K23" i="18"/>
  <c r="K18" i="18"/>
  <c r="K13" i="18"/>
  <c r="K8" i="18"/>
  <c r="J38" i="17"/>
  <c r="I38" i="17"/>
  <c r="H38" i="17"/>
  <c r="G38" i="17"/>
  <c r="F38" i="17"/>
  <c r="E38" i="17"/>
  <c r="C38" i="17"/>
  <c r="K33" i="17"/>
  <c r="K28" i="17"/>
  <c r="K23" i="17"/>
  <c r="K18" i="17"/>
  <c r="K13" i="17"/>
  <c r="K8" i="17"/>
  <c r="J143" i="16"/>
  <c r="I143" i="16"/>
  <c r="H143" i="16"/>
  <c r="G143" i="16"/>
  <c r="F143" i="16"/>
  <c r="E143" i="16"/>
  <c r="K138" i="16"/>
  <c r="K133" i="16"/>
  <c r="K23" i="16"/>
  <c r="K18" i="16"/>
  <c r="K13" i="16"/>
  <c r="K8" i="16"/>
  <c r="K143" i="16" l="1"/>
  <c r="K38" i="17"/>
  <c r="L8" i="17" s="1"/>
  <c r="K38" i="18"/>
  <c r="L18" i="18" s="1"/>
  <c r="L13" i="12"/>
  <c r="L12" i="12"/>
  <c r="N12" i="12" s="1"/>
  <c r="L11" i="12"/>
  <c r="L10" i="12"/>
  <c r="L9" i="12"/>
  <c r="K55" i="12"/>
  <c r="K61" i="12"/>
  <c r="L48" i="16" l="1"/>
  <c r="L123" i="16"/>
  <c r="L73" i="16"/>
  <c r="L53" i="16"/>
  <c r="L88" i="16"/>
  <c r="L113" i="16"/>
  <c r="L93" i="16"/>
  <c r="L63" i="16"/>
  <c r="L38" i="16"/>
  <c r="L58" i="16"/>
  <c r="L43" i="16"/>
  <c r="L103" i="16"/>
  <c r="L78" i="16"/>
  <c r="L83" i="16"/>
  <c r="L28" i="16"/>
  <c r="L118" i="16"/>
  <c r="L68" i="16"/>
  <c r="L108" i="16"/>
  <c r="L33" i="16"/>
  <c r="L128" i="16"/>
  <c r="L98" i="16"/>
  <c r="L138" i="16"/>
  <c r="L133" i="16"/>
  <c r="L8" i="16"/>
  <c r="L23" i="16"/>
  <c r="L28" i="17"/>
  <c r="L18" i="16"/>
  <c r="L13" i="16"/>
  <c r="L33" i="18"/>
  <c r="L28" i="18"/>
  <c r="L23" i="18"/>
  <c r="L23" i="17"/>
  <c r="L18" i="17"/>
  <c r="L13" i="17"/>
  <c r="L33" i="17"/>
  <c r="L13" i="18"/>
  <c r="L8" i="18"/>
  <c r="K63" i="12"/>
  <c r="K65" i="12"/>
  <c r="K63" i="13"/>
  <c r="K58" i="13"/>
  <c r="K53" i="13"/>
  <c r="K48" i="13"/>
  <c r="K43" i="13"/>
  <c r="K38" i="13"/>
  <c r="N13" i="12"/>
  <c r="N11" i="12"/>
  <c r="N10" i="12"/>
  <c r="N9" i="12"/>
  <c r="K143" i="13" l="1"/>
  <c r="L63" i="13" s="1"/>
  <c r="L43" i="13" l="1"/>
  <c r="L53" i="13"/>
  <c r="L58" i="13"/>
  <c r="L48" i="13"/>
  <c r="L38" i="13"/>
  <c r="L118" i="13"/>
  <c r="L93" i="13"/>
  <c r="L13" i="13"/>
  <c r="L123" i="13"/>
  <c r="L23" i="13"/>
  <c r="L78" i="13"/>
  <c r="L128" i="13"/>
  <c r="L68" i="13"/>
  <c r="L103" i="13"/>
  <c r="L133" i="13"/>
  <c r="L8" i="13"/>
  <c r="L83" i="13"/>
  <c r="L108" i="13"/>
  <c r="L113" i="13"/>
  <c r="L88" i="13"/>
  <c r="L73" i="13"/>
  <c r="L28" i="13"/>
  <c r="L33" i="13"/>
  <c r="L18" i="13"/>
  <c r="L98" i="13"/>
  <c r="L138" i="13"/>
</calcChain>
</file>

<file path=xl/sharedStrings.xml><?xml version="1.0" encoding="utf-8"?>
<sst xmlns="http://schemas.openxmlformats.org/spreadsheetml/2006/main" count="285" uniqueCount="176">
  <si>
    <t>様式１</t>
    <rPh sb="0" eb="2">
      <t>ヨウシキ</t>
    </rPh>
    <phoneticPr fontId="2"/>
  </si>
  <si>
    <t>所沢市長　宛</t>
    <rPh sb="0" eb="4">
      <t>トコロザワシチョウ</t>
    </rPh>
    <rPh sb="5" eb="6">
      <t>アテ</t>
    </rPh>
    <phoneticPr fontId="2"/>
  </si>
  <si>
    <t>法人所在地</t>
    <rPh sb="0" eb="2">
      <t>ホウジン</t>
    </rPh>
    <rPh sb="2" eb="5">
      <t>ショザイチ</t>
    </rPh>
    <phoneticPr fontId="2"/>
  </si>
  <si>
    <t>法人名称</t>
    <rPh sb="0" eb="2">
      <t>ホウジン</t>
    </rPh>
    <rPh sb="2" eb="4">
      <t>メイショウ</t>
    </rPh>
    <phoneticPr fontId="2"/>
  </si>
  <si>
    <t>代表者職氏名</t>
    <rPh sb="0" eb="3">
      <t>ダイヒョウシャ</t>
    </rPh>
    <rPh sb="3" eb="4">
      <t>ショク</t>
    </rPh>
    <rPh sb="4" eb="6">
      <t>シメイ</t>
    </rPh>
    <phoneticPr fontId="2"/>
  </si>
  <si>
    <t>期）</t>
    <rPh sb="0" eb="1">
      <t>キ</t>
    </rPh>
    <phoneticPr fontId="2"/>
  </si>
  <si>
    <t>記</t>
    <rPh sb="0" eb="1">
      <t>キ</t>
    </rPh>
    <phoneticPr fontId="2"/>
  </si>
  <si>
    <t>フリガナ</t>
    <phoneticPr fontId="2"/>
  </si>
  <si>
    <t>名称</t>
    <rPh sb="0" eb="2">
      <t>メイショウ</t>
    </rPh>
    <phoneticPr fontId="2"/>
  </si>
  <si>
    <t>住所</t>
    <rPh sb="0" eb="2">
      <t>ジュウショ</t>
    </rPh>
    <phoneticPr fontId="2"/>
  </si>
  <si>
    <t>電話</t>
    <rPh sb="0" eb="2">
      <t>デンワ</t>
    </rPh>
    <phoneticPr fontId="2"/>
  </si>
  <si>
    <t>事業所番号</t>
    <rPh sb="0" eb="3">
      <t>ジギョウショ</t>
    </rPh>
    <rPh sb="3" eb="5">
      <t>バンゴウ</t>
    </rPh>
    <phoneticPr fontId="2"/>
  </si>
  <si>
    <t>事業所の状況</t>
    <rPh sb="0" eb="3">
      <t>ジギョウショ</t>
    </rPh>
    <rPh sb="4" eb="6">
      <t>ジョウキョウ</t>
    </rPh>
    <phoneticPr fontId="2"/>
  </si>
  <si>
    <t>〒</t>
    <phoneticPr fontId="2"/>
  </si>
  <si>
    <t>①</t>
    <phoneticPr fontId="2"/>
  </si>
  <si>
    <t>□</t>
    <phoneticPr fontId="2"/>
  </si>
  <si>
    <t>ＦＡＸ</t>
    <phoneticPr fontId="2"/>
  </si>
  <si>
    <t>※10桁の事業所番号を記載してください。</t>
    <rPh sb="3" eb="4">
      <t>ケタ</t>
    </rPh>
    <rPh sb="5" eb="8">
      <t>ジギョウショ</t>
    </rPh>
    <rPh sb="8" eb="10">
      <t>バンゴウ</t>
    </rPh>
    <rPh sb="11" eb="13">
      <t>キサイ</t>
    </rPh>
    <phoneticPr fontId="2"/>
  </si>
  <si>
    <t>（理由を記載してください）</t>
    <rPh sb="1" eb="3">
      <t>リユウ</t>
    </rPh>
    <rPh sb="4" eb="6">
      <t>キサイ</t>
    </rPh>
    <phoneticPr fontId="2"/>
  </si>
  <si>
    <t>サービス種類</t>
    <rPh sb="4" eb="6">
      <t>シュルイ</t>
    </rPh>
    <phoneticPr fontId="2"/>
  </si>
  <si>
    <t>法人名</t>
    <rPh sb="0" eb="2">
      <t>ホウジン</t>
    </rPh>
    <rPh sb="2" eb="3">
      <t>メイ</t>
    </rPh>
    <phoneticPr fontId="2"/>
  </si>
  <si>
    <t>事業所名</t>
    <rPh sb="0" eb="3">
      <t>ジギョウショ</t>
    </rPh>
    <rPh sb="3" eb="4">
      <t>メイ</t>
    </rPh>
    <phoneticPr fontId="2"/>
  </si>
  <si>
    <t>計</t>
    <rPh sb="0" eb="1">
      <t>ケイ</t>
    </rPh>
    <phoneticPr fontId="2"/>
  </si>
  <si>
    <t>最高法人</t>
    <rPh sb="0" eb="2">
      <t>サイコウ</t>
    </rPh>
    <rPh sb="2" eb="4">
      <t>ホウジン</t>
    </rPh>
    <phoneticPr fontId="2"/>
  </si>
  <si>
    <t>別紙２</t>
    <rPh sb="0" eb="2">
      <t>ベッシ</t>
    </rPh>
    <phoneticPr fontId="2"/>
  </si>
  <si>
    <t>※　同一法人が同一サービスを運営している複数の事業所を利用している場合は、いずれか一方の事業所にのみ計上してください。</t>
    <rPh sb="2" eb="4">
      <t>ドウイツ</t>
    </rPh>
    <rPh sb="4" eb="6">
      <t>ホウジン</t>
    </rPh>
    <rPh sb="7" eb="9">
      <t>ドウイツ</t>
    </rPh>
    <rPh sb="14" eb="16">
      <t>ウンエイ</t>
    </rPh>
    <rPh sb="20" eb="22">
      <t>フクスウ</t>
    </rPh>
    <rPh sb="23" eb="26">
      <t>ジギョウショ</t>
    </rPh>
    <rPh sb="27" eb="29">
      <t>リヨウ</t>
    </rPh>
    <rPh sb="33" eb="35">
      <t>バアイ</t>
    </rPh>
    <rPh sb="41" eb="43">
      <t>イッポウ</t>
    </rPh>
    <rPh sb="44" eb="47">
      <t>ジギョウショ</t>
    </rPh>
    <rPh sb="50" eb="52">
      <t>ケイジョウ</t>
    </rPh>
    <phoneticPr fontId="2"/>
  </si>
  <si>
    <t>※　別法人で同一サービスの複数の事業所を利用している場合は、位置付けているケアプラン数の多い法人に計上してください。</t>
    <rPh sb="2" eb="3">
      <t>ベツ</t>
    </rPh>
    <rPh sb="3" eb="5">
      <t>ホウジン</t>
    </rPh>
    <rPh sb="6" eb="8">
      <t>ドウイツ</t>
    </rPh>
    <rPh sb="13" eb="15">
      <t>フクスウ</t>
    </rPh>
    <rPh sb="16" eb="19">
      <t>ジギョウショ</t>
    </rPh>
    <rPh sb="20" eb="22">
      <t>リヨウ</t>
    </rPh>
    <rPh sb="26" eb="28">
      <t>バアイ</t>
    </rPh>
    <rPh sb="30" eb="33">
      <t>イチヅ</t>
    </rPh>
    <rPh sb="42" eb="43">
      <t>スウ</t>
    </rPh>
    <rPh sb="44" eb="45">
      <t>オオ</t>
    </rPh>
    <rPh sb="46" eb="48">
      <t>ホウジン</t>
    </rPh>
    <rPh sb="49" eb="51">
      <t>ケイジョウ</t>
    </rPh>
    <phoneticPr fontId="2"/>
  </si>
  <si>
    <t>訪問介護事業所 第３トコろん</t>
    <rPh sb="0" eb="2">
      <t>ホウモン</t>
    </rPh>
    <rPh sb="2" eb="4">
      <t>カイゴ</t>
    </rPh>
    <rPh sb="4" eb="7">
      <t>ジギョウショ</t>
    </rPh>
    <rPh sb="8" eb="9">
      <t>ダイ</t>
    </rPh>
    <phoneticPr fontId="2"/>
  </si>
  <si>
    <t>訪問介護事業所 第２トコろん</t>
    <rPh sb="0" eb="2">
      <t>ホウモン</t>
    </rPh>
    <rPh sb="2" eb="4">
      <t>カイゴ</t>
    </rPh>
    <rPh sb="4" eb="7">
      <t>ジギョウショ</t>
    </rPh>
    <rPh sb="8" eb="9">
      <t>ダイ</t>
    </rPh>
    <phoneticPr fontId="2"/>
  </si>
  <si>
    <t>訪問介護事業所 トコろん</t>
    <rPh sb="0" eb="2">
      <t>ホウモン</t>
    </rPh>
    <rPh sb="2" eb="4">
      <t>カイゴ</t>
    </rPh>
    <rPh sb="4" eb="7">
      <t>ジギョウショ</t>
    </rPh>
    <phoneticPr fontId="2"/>
  </si>
  <si>
    <t>居宅介護支援事業所 トコろん</t>
    <rPh sb="0" eb="2">
      <t>キョタク</t>
    </rPh>
    <rPh sb="2" eb="4">
      <t>カイゴ</t>
    </rPh>
    <rPh sb="4" eb="6">
      <t>シエン</t>
    </rPh>
    <rPh sb="6" eb="9">
      <t>ジギョウショ</t>
    </rPh>
    <phoneticPr fontId="2"/>
  </si>
  <si>
    <t>②</t>
    <phoneticPr fontId="2"/>
  </si>
  <si>
    <t>居宅介護支援事業所における特定事業所集中減算の届出について</t>
    <rPh sb="0" eb="2">
      <t>キョタク</t>
    </rPh>
    <rPh sb="2" eb="4">
      <t>カイゴ</t>
    </rPh>
    <rPh sb="4" eb="6">
      <t>シエン</t>
    </rPh>
    <rPh sb="6" eb="9">
      <t>ジギョウショ</t>
    </rPh>
    <rPh sb="13" eb="15">
      <t>トクテイ</t>
    </rPh>
    <rPh sb="15" eb="18">
      <t>ジギョウショ</t>
    </rPh>
    <rPh sb="18" eb="20">
      <t>シュウチュウ</t>
    </rPh>
    <rPh sb="20" eb="22">
      <t>ゲンサン</t>
    </rPh>
    <rPh sb="23" eb="25">
      <t>トドケデ</t>
    </rPh>
    <phoneticPr fontId="2"/>
  </si>
  <si>
    <t>　紹介率最高法人が８０％を超えた「正当な理由」は下記のとおりですので、減算の有無の判定をお願いします。</t>
    <phoneticPr fontId="2"/>
  </si>
  <si>
    <t>　自事業所の通常の事業の実施地域に、訪問介護サービス等が各サービスごとでみた場合に５事業所未満である。</t>
    <rPh sb="1" eb="2">
      <t>ジ</t>
    </rPh>
    <rPh sb="2" eb="5">
      <t>ジギョウショ</t>
    </rPh>
    <rPh sb="6" eb="8">
      <t>ツウジョウ</t>
    </rPh>
    <rPh sb="9" eb="11">
      <t>ジギョウ</t>
    </rPh>
    <rPh sb="12" eb="14">
      <t>ジッシ</t>
    </rPh>
    <rPh sb="14" eb="16">
      <t>チイキ</t>
    </rPh>
    <rPh sb="18" eb="20">
      <t>ホウモン</t>
    </rPh>
    <rPh sb="20" eb="22">
      <t>カイゴ</t>
    </rPh>
    <rPh sb="26" eb="27">
      <t>トウ</t>
    </rPh>
    <rPh sb="28" eb="29">
      <t>カク</t>
    </rPh>
    <rPh sb="38" eb="40">
      <t>バアイ</t>
    </rPh>
    <rPh sb="42" eb="45">
      <t>ジギョウショ</t>
    </rPh>
    <rPh sb="45" eb="47">
      <t>ミマン</t>
    </rPh>
    <phoneticPr fontId="2"/>
  </si>
  <si>
    <t>　判定期間の１月当たりの平均居宅サービス計画件数が20件以下である。</t>
    <rPh sb="1" eb="3">
      <t>ハンテイ</t>
    </rPh>
    <rPh sb="3" eb="5">
      <t>キカン</t>
    </rPh>
    <rPh sb="7" eb="8">
      <t>ツキ</t>
    </rPh>
    <rPh sb="8" eb="9">
      <t>ア</t>
    </rPh>
    <rPh sb="12" eb="14">
      <t>ヘイキン</t>
    </rPh>
    <rPh sb="14" eb="16">
      <t>キョタク</t>
    </rPh>
    <rPh sb="20" eb="22">
      <t>ケイカク</t>
    </rPh>
    <rPh sb="22" eb="24">
      <t>ケンスウ</t>
    </rPh>
    <rPh sb="27" eb="28">
      <t>ケン</t>
    </rPh>
    <rPh sb="28" eb="30">
      <t>イカ</t>
    </rPh>
    <phoneticPr fontId="2"/>
  </si>
  <si>
    <t>　対象サービスを位置付けている居宅サービス計画件数が、サービス種類ごとでみた場合に１か月あたりの平均で10件以下である。</t>
    <rPh sb="1" eb="3">
      <t>タイショウ</t>
    </rPh>
    <rPh sb="8" eb="11">
      <t>イチヅ</t>
    </rPh>
    <rPh sb="15" eb="17">
      <t>キョタク</t>
    </rPh>
    <rPh sb="21" eb="23">
      <t>ケイカク</t>
    </rPh>
    <rPh sb="23" eb="25">
      <t>ケンスウ</t>
    </rPh>
    <rPh sb="31" eb="33">
      <t>シュルイ</t>
    </rPh>
    <rPh sb="38" eb="40">
      <t>バアイ</t>
    </rPh>
    <rPh sb="43" eb="44">
      <t>ゲツ</t>
    </rPh>
    <rPh sb="48" eb="50">
      <t>ヘイキン</t>
    </rPh>
    <rPh sb="53" eb="54">
      <t>ケン</t>
    </rPh>
    <rPh sb="54" eb="56">
      <t>イカ</t>
    </rPh>
    <phoneticPr fontId="2"/>
  </si>
  <si>
    <t>※</t>
    <phoneticPr fontId="2"/>
  </si>
  <si>
    <t>　「正当な理由」にあたる根拠を示し、客観的・具体的に記載してください。
また、それを証明する客観的資料を併せて提出してください。</t>
    <phoneticPr fontId="2"/>
  </si>
  <si>
    <t>別紙１</t>
    <rPh sb="0" eb="2">
      <t>ベッシ</t>
    </rPh>
    <phoneticPr fontId="6"/>
  </si>
  <si>
    <t>事業所番号</t>
    <rPh sb="0" eb="3">
      <t>ジギョウショ</t>
    </rPh>
    <rPh sb="3" eb="5">
      <t>バンゴウ</t>
    </rPh>
    <phoneticPr fontId="6"/>
  </si>
  <si>
    <t>事業所名</t>
    <rPh sb="0" eb="3">
      <t>ジギョウショ</t>
    </rPh>
    <rPh sb="3" eb="4">
      <t>メイ</t>
    </rPh>
    <phoneticPr fontId="6"/>
  </si>
  <si>
    <t>担当者名</t>
    <rPh sb="0" eb="4">
      <t>タントウシャメイ</t>
    </rPh>
    <phoneticPr fontId="6"/>
  </si>
  <si>
    <t>１　紹介率最高法人を位置づけた居宅サービス計画の数の占める割合</t>
    <rPh sb="2" eb="4">
      <t>ショウカイ</t>
    </rPh>
    <rPh sb="4" eb="5">
      <t>リツ</t>
    </rPh>
    <rPh sb="5" eb="7">
      <t>サイコウ</t>
    </rPh>
    <rPh sb="7" eb="9">
      <t>ホウジン</t>
    </rPh>
    <rPh sb="10" eb="12">
      <t>イチ</t>
    </rPh>
    <rPh sb="15" eb="17">
      <t>キョタク</t>
    </rPh>
    <rPh sb="21" eb="23">
      <t>ケイカク</t>
    </rPh>
    <rPh sb="24" eb="25">
      <t>カズ</t>
    </rPh>
    <rPh sb="26" eb="27">
      <t>シ</t>
    </rPh>
    <rPh sb="29" eb="31">
      <t>ワリアイ</t>
    </rPh>
    <phoneticPr fontId="6"/>
  </si>
  <si>
    <t>サービス</t>
    <phoneticPr fontId="6"/>
  </si>
  <si>
    <t>法人名</t>
    <rPh sb="0" eb="2">
      <t>ホウジン</t>
    </rPh>
    <rPh sb="2" eb="3">
      <t>メイ</t>
    </rPh>
    <phoneticPr fontId="6"/>
  </si>
  <si>
    <t>代表者名</t>
    <rPh sb="0" eb="3">
      <t>ダイヒョウシャ</t>
    </rPh>
    <rPh sb="3" eb="4">
      <t>メイ</t>
    </rPh>
    <phoneticPr fontId="6"/>
  </si>
  <si>
    <t>住所</t>
    <rPh sb="0" eb="2">
      <t>ジュウショ</t>
    </rPh>
    <phoneticPr fontId="6"/>
  </si>
  <si>
    <t>全体月計</t>
    <rPh sb="0" eb="2">
      <t>ゼンタイ</t>
    </rPh>
    <rPh sb="2" eb="3">
      <t>ゲツ</t>
    </rPh>
    <rPh sb="3" eb="4">
      <t>ケイ</t>
    </rPh>
    <phoneticPr fontId="6"/>
  </si>
  <si>
    <t>80％件数</t>
    <rPh sb="3" eb="5">
      <t>ケンスウ</t>
    </rPh>
    <phoneticPr fontId="6"/>
  </si>
  <si>
    <t>最高法人計</t>
    <rPh sb="0" eb="2">
      <t>サイコウ</t>
    </rPh>
    <rPh sb="2" eb="4">
      <t>ホウジン</t>
    </rPh>
    <rPh sb="4" eb="5">
      <t>ケイ</t>
    </rPh>
    <phoneticPr fontId="6"/>
  </si>
  <si>
    <t>80％超過</t>
    <rPh sb="3" eb="5">
      <t>チョウカ</t>
    </rPh>
    <phoneticPr fontId="6"/>
  </si>
  <si>
    <t>②</t>
    <phoneticPr fontId="6"/>
  </si>
  <si>
    <t>③(②×0.8)</t>
    <phoneticPr fontId="6"/>
  </si>
  <si>
    <t>④</t>
    <phoneticPr fontId="6"/>
  </si>
  <si>
    <t xml:space="preserve"> </t>
    <phoneticPr fontId="6"/>
  </si>
  <si>
    <t>２　紹介率最高法人への集中割合が８０％を超えるサービスの有無</t>
    <rPh sb="2" eb="4">
      <t>ショウカイ</t>
    </rPh>
    <rPh sb="4" eb="5">
      <t>リツ</t>
    </rPh>
    <rPh sb="5" eb="7">
      <t>サイコウ</t>
    </rPh>
    <rPh sb="7" eb="9">
      <t>ホウジン</t>
    </rPh>
    <rPh sb="11" eb="13">
      <t>シュウチュウ</t>
    </rPh>
    <rPh sb="13" eb="15">
      <t>ワリアイ</t>
    </rPh>
    <rPh sb="20" eb="21">
      <t>コ</t>
    </rPh>
    <rPh sb="28" eb="30">
      <t>ウム</t>
    </rPh>
    <phoneticPr fontId="6"/>
  </si>
  <si>
    <t>３　紹介率最高法人への集中割合が８０％を超える正当な理由の有無</t>
    <rPh sb="23" eb="25">
      <t>セイトウ</t>
    </rPh>
    <rPh sb="26" eb="28">
      <t>リユウ</t>
    </rPh>
    <rPh sb="29" eb="31">
      <t>ウム</t>
    </rPh>
    <phoneticPr fontId="6"/>
  </si>
  <si>
    <t>チェック欄</t>
    <rPh sb="4" eb="5">
      <t>ラン</t>
    </rPh>
    <phoneticPr fontId="6"/>
  </si>
  <si>
    <t>正当な理由の判定項目</t>
    <rPh sb="0" eb="2">
      <t>セイトウ</t>
    </rPh>
    <rPh sb="3" eb="5">
      <t>リユウ</t>
    </rPh>
    <rPh sb="6" eb="8">
      <t>ハンテイ</t>
    </rPh>
    <rPh sb="8" eb="10">
      <t>コウモク</t>
    </rPh>
    <phoneticPr fontId="6"/>
  </si>
  <si>
    <t xml:space="preserve">（１）　居宅介護支援事業所の通常の事業の実施地域に訪問介護サービス等が各事業所でみた場合に５事業所未満である
</t>
    <phoneticPr fontId="6"/>
  </si>
  <si>
    <t>（２）　特別地域居宅介護支援加算を受けている</t>
    <phoneticPr fontId="6"/>
  </si>
  <si>
    <t>（５）　サービスごとでみた場合に利用者の日常生活圏域内にサービス事業所が５事業所未満である</t>
    <phoneticPr fontId="6"/>
  </si>
  <si>
    <t>（６）　その他の「正当な理由」</t>
    <phoneticPr fontId="6"/>
  </si>
  <si>
    <t>【以下の項目は上記表にてチェックした項目のみ記入してください】</t>
    <rPh sb="1" eb="3">
      <t>イカ</t>
    </rPh>
    <rPh sb="4" eb="6">
      <t>コウモク</t>
    </rPh>
    <rPh sb="7" eb="9">
      <t>ジョウキ</t>
    </rPh>
    <rPh sb="9" eb="10">
      <t>ヒョウ</t>
    </rPh>
    <rPh sb="18" eb="20">
      <t>コウモク</t>
    </rPh>
    <rPh sb="22" eb="24">
      <t>キニュウ</t>
    </rPh>
    <phoneticPr fontId="6"/>
  </si>
  <si>
    <t>事業所数</t>
    <rPh sb="0" eb="3">
      <t>ジギョウショ</t>
    </rPh>
    <rPh sb="3" eb="4">
      <t>スウ</t>
    </rPh>
    <phoneticPr fontId="2"/>
  </si>
  <si>
    <t>判定期間各月の
計画件数</t>
    <rPh sb="0" eb="2">
      <t>ハンテイ</t>
    </rPh>
    <rPh sb="2" eb="4">
      <t>キカン</t>
    </rPh>
    <rPh sb="4" eb="6">
      <t>カクツキ</t>
    </rPh>
    <rPh sb="8" eb="10">
      <t>ケイカク</t>
    </rPh>
    <rPh sb="10" eb="12">
      <t>ケンスウ</t>
    </rPh>
    <phoneticPr fontId="6"/>
  </si>
  <si>
    <t>合計(①)</t>
    <rPh sb="0" eb="2">
      <t>ゴウケイ</t>
    </rPh>
    <phoneticPr fontId="6"/>
  </si>
  <si>
    <t>２０件以下</t>
    <rPh sb="2" eb="3">
      <t>ケン</t>
    </rPh>
    <rPh sb="3" eb="5">
      <t>イカ</t>
    </rPh>
    <phoneticPr fontId="6"/>
  </si>
  <si>
    <t>１０件以下</t>
    <rPh sb="2" eb="3">
      <t>ケン</t>
    </rPh>
    <rPh sb="3" eb="5">
      <t>イカ</t>
    </rPh>
    <phoneticPr fontId="6"/>
  </si>
  <si>
    <t>サービス種類でみた場合に日常生活圏域内にサービスが５事業所未満である利用者を除いた場合の集中割合</t>
    <rPh sb="4" eb="6">
      <t>シュルイ</t>
    </rPh>
    <rPh sb="9" eb="11">
      <t>バアイ</t>
    </rPh>
    <rPh sb="12" eb="14">
      <t>ニチジョウ</t>
    </rPh>
    <rPh sb="14" eb="16">
      <t>セイカツ</t>
    </rPh>
    <rPh sb="16" eb="18">
      <t>ケンイキ</t>
    </rPh>
    <rPh sb="18" eb="19">
      <t>ナイ</t>
    </rPh>
    <rPh sb="26" eb="29">
      <t>ジギョウショ</t>
    </rPh>
    <rPh sb="29" eb="31">
      <t>ミマン</t>
    </rPh>
    <rPh sb="34" eb="37">
      <t>リヨウシャ</t>
    </rPh>
    <rPh sb="38" eb="39">
      <t>ノゾ</t>
    </rPh>
    <rPh sb="41" eb="43">
      <t>バアイ</t>
    </rPh>
    <rPh sb="44" eb="46">
      <t>シュウチュウ</t>
    </rPh>
    <rPh sb="46" eb="48">
      <t>ワリアイ</t>
    </rPh>
    <phoneticPr fontId="6"/>
  </si>
  <si>
    <t>サービス</t>
    <phoneticPr fontId="6"/>
  </si>
  <si>
    <t>②</t>
    <phoneticPr fontId="6"/>
  </si>
  <si>
    <t>③(②×0.8)</t>
    <phoneticPr fontId="6"/>
  </si>
  <si>
    <t>④</t>
    <phoneticPr fontId="6"/>
  </si>
  <si>
    <t xml:space="preserve"> </t>
    <phoneticPr fontId="6"/>
  </si>
  <si>
    <t>※　別紙３「日常生活圏域内の事業所の状況及び利用希望調査票」、別紙４「サービスごとの紹介率計算内訳書（正当な理由（５）関係）」及び</t>
    <rPh sb="2" eb="4">
      <t>ベッシ</t>
    </rPh>
    <rPh sb="6" eb="8">
      <t>ニチジョウ</t>
    </rPh>
    <rPh sb="8" eb="10">
      <t>セイカツ</t>
    </rPh>
    <rPh sb="10" eb="12">
      <t>ケンイキ</t>
    </rPh>
    <rPh sb="12" eb="13">
      <t>ナイ</t>
    </rPh>
    <rPh sb="14" eb="17">
      <t>ジギョウショ</t>
    </rPh>
    <rPh sb="18" eb="20">
      <t>ジョウキョウ</t>
    </rPh>
    <rPh sb="20" eb="21">
      <t>オヨ</t>
    </rPh>
    <rPh sb="22" eb="24">
      <t>リヨウ</t>
    </rPh>
    <rPh sb="24" eb="26">
      <t>キボウ</t>
    </rPh>
    <rPh sb="26" eb="28">
      <t>チョウサ</t>
    </rPh>
    <rPh sb="28" eb="29">
      <t>ヒョウ</t>
    </rPh>
    <phoneticPr fontId="6"/>
  </si>
  <si>
    <t>　　 参考様式１「法人別　各月の正当な理由該当利用者一覧」を提出すること</t>
    <rPh sb="3" eb="5">
      <t>サンコウ</t>
    </rPh>
    <rPh sb="5" eb="7">
      <t>ヨウシキ</t>
    </rPh>
    <phoneticPr fontId="6"/>
  </si>
  <si>
    <t>４　届出の要否</t>
    <rPh sb="2" eb="4">
      <t>トドケデ</t>
    </rPh>
    <rPh sb="5" eb="7">
      <t>ヨウヒ</t>
    </rPh>
    <phoneticPr fontId="6"/>
  </si>
  <si>
    <t>届出の要否</t>
    <rPh sb="0" eb="2">
      <t>トドケデ</t>
    </rPh>
    <rPh sb="3" eb="5">
      <t>ヨウヒ</t>
    </rPh>
    <phoneticPr fontId="6"/>
  </si>
  <si>
    <t>※　記入欄が不足する場合は適宜行を追加して記入してください。</t>
    <rPh sb="2" eb="4">
      <t>キニュウ</t>
    </rPh>
    <rPh sb="4" eb="5">
      <t>ラン</t>
    </rPh>
    <rPh sb="6" eb="8">
      <t>フソク</t>
    </rPh>
    <rPh sb="10" eb="12">
      <t>バアイ</t>
    </rPh>
    <rPh sb="13" eb="15">
      <t>テキギ</t>
    </rPh>
    <rPh sb="15" eb="16">
      <t>ギョウ</t>
    </rPh>
    <rPh sb="17" eb="19">
      <t>ツイカ</t>
    </rPh>
    <rPh sb="21" eb="23">
      <t>キニュウ</t>
    </rPh>
    <phoneticPr fontId="6"/>
  </si>
  <si>
    <t>11725xxxxx</t>
    <phoneticPr fontId="2"/>
  </si>
  <si>
    <t>割合</t>
    <rPh sb="0" eb="2">
      <t>ワリアイ</t>
    </rPh>
    <phoneticPr fontId="2"/>
  </si>
  <si>
    <t>㈱トコろん</t>
    <phoneticPr fontId="2"/>
  </si>
  <si>
    <t>○</t>
    <phoneticPr fontId="2"/>
  </si>
  <si>
    <t>㈱ところざわ</t>
    <phoneticPr fontId="2"/>
  </si>
  <si>
    <t>ヘルパーステーションところざわ</t>
    <phoneticPr fontId="2"/>
  </si>
  <si>
    <t>居宅サービス計画のうち</t>
    <rPh sb="0" eb="2">
      <t>キョタク</t>
    </rPh>
    <rPh sb="6" eb="8">
      <t>ケイカク</t>
    </rPh>
    <phoneticPr fontId="2"/>
  </si>
  <si>
    <t>を位置付けている計画数</t>
    <phoneticPr fontId="2"/>
  </si>
  <si>
    <r>
      <rPr>
        <b/>
        <u/>
        <sz val="12"/>
        <rFont val="Meiryo UI"/>
        <family val="3"/>
        <charset val="128"/>
      </rPr>
      <t>正当な理由（１）関係</t>
    </r>
    <r>
      <rPr>
        <b/>
        <sz val="12"/>
        <color theme="1"/>
        <rFont val="Meiryo UI"/>
        <family val="3"/>
        <charset val="128"/>
      </rPr>
      <t xml:space="preserve"> 　　事業所の実施区域の状況</t>
    </r>
    <rPh sb="0" eb="2">
      <t>セイトウ</t>
    </rPh>
    <rPh sb="3" eb="5">
      <t>リユウ</t>
    </rPh>
    <rPh sb="8" eb="10">
      <t>カンケイ</t>
    </rPh>
    <rPh sb="13" eb="16">
      <t>ジギョウショ</t>
    </rPh>
    <rPh sb="17" eb="19">
      <t>ジッシ</t>
    </rPh>
    <rPh sb="19" eb="21">
      <t>クイキ</t>
    </rPh>
    <rPh sb="22" eb="24">
      <t>ジョウキョウ</t>
    </rPh>
    <phoneticPr fontId="6"/>
  </si>
  <si>
    <r>
      <rPr>
        <b/>
        <u/>
        <sz val="12"/>
        <rFont val="Meiryo UI"/>
        <family val="3"/>
        <charset val="128"/>
      </rPr>
      <t>正当な理由（２）関係</t>
    </r>
    <r>
      <rPr>
        <b/>
        <sz val="12"/>
        <color theme="1"/>
        <rFont val="Meiryo UI"/>
        <family val="3"/>
        <charset val="128"/>
      </rPr>
      <t>　　特別地域居宅介護支援加算の有無</t>
    </r>
    <rPh sb="0" eb="2">
      <t>セイトウ</t>
    </rPh>
    <rPh sb="3" eb="5">
      <t>リユウ</t>
    </rPh>
    <rPh sb="8" eb="10">
      <t>カンケイ</t>
    </rPh>
    <rPh sb="12" eb="14">
      <t>トクベツ</t>
    </rPh>
    <rPh sb="14" eb="16">
      <t>チイキ</t>
    </rPh>
    <rPh sb="16" eb="18">
      <t>キョタク</t>
    </rPh>
    <rPh sb="18" eb="20">
      <t>カイゴ</t>
    </rPh>
    <rPh sb="20" eb="22">
      <t>シエン</t>
    </rPh>
    <rPh sb="22" eb="24">
      <t>カサン</t>
    </rPh>
    <rPh sb="25" eb="27">
      <t>ウム</t>
    </rPh>
    <phoneticPr fontId="6"/>
  </si>
  <si>
    <r>
      <rPr>
        <b/>
        <u/>
        <sz val="12"/>
        <rFont val="Meiryo UI"/>
        <family val="3"/>
        <charset val="128"/>
      </rPr>
      <t>正当な理由（３）関係</t>
    </r>
    <r>
      <rPr>
        <b/>
        <sz val="12"/>
        <color theme="1"/>
        <rFont val="Meiryo UI"/>
        <family val="3"/>
        <charset val="128"/>
      </rPr>
      <t>　　判定期間における居宅サービス計画数</t>
    </r>
    <rPh sb="0" eb="2">
      <t>セイトウ</t>
    </rPh>
    <rPh sb="3" eb="5">
      <t>リユウ</t>
    </rPh>
    <rPh sb="8" eb="10">
      <t>カンケイ</t>
    </rPh>
    <rPh sb="12" eb="14">
      <t>ハンテイ</t>
    </rPh>
    <rPh sb="14" eb="16">
      <t>キカン</t>
    </rPh>
    <rPh sb="20" eb="22">
      <t>キョタク</t>
    </rPh>
    <rPh sb="26" eb="28">
      <t>ケイカク</t>
    </rPh>
    <rPh sb="28" eb="29">
      <t>カズ</t>
    </rPh>
    <phoneticPr fontId="6"/>
  </si>
  <si>
    <r>
      <rPr>
        <b/>
        <u/>
        <sz val="12"/>
        <rFont val="Meiryo UI"/>
        <family val="3"/>
        <charset val="128"/>
      </rPr>
      <t>正当な理由（４）関係</t>
    </r>
    <r>
      <rPr>
        <b/>
        <sz val="12"/>
        <color theme="1"/>
        <rFont val="Meiryo UI"/>
        <family val="3"/>
        <charset val="128"/>
      </rPr>
      <t>　　判定期間におけるサービス種類ごとのプラン件数</t>
    </r>
    <rPh sb="0" eb="2">
      <t>セイトウ</t>
    </rPh>
    <rPh sb="3" eb="5">
      <t>リユウ</t>
    </rPh>
    <rPh sb="8" eb="10">
      <t>カンケイ</t>
    </rPh>
    <rPh sb="12" eb="14">
      <t>ハンテイ</t>
    </rPh>
    <rPh sb="14" eb="16">
      <t>キカン</t>
    </rPh>
    <rPh sb="24" eb="26">
      <t>シュルイ</t>
    </rPh>
    <rPh sb="32" eb="34">
      <t>ケンスウ</t>
    </rPh>
    <phoneticPr fontId="6"/>
  </si>
  <si>
    <r>
      <rPr>
        <b/>
        <u/>
        <sz val="12"/>
        <rFont val="Meiryo UI"/>
        <family val="3"/>
        <charset val="128"/>
      </rPr>
      <t>正当な理由（５）関係</t>
    </r>
    <r>
      <rPr>
        <b/>
        <sz val="12"/>
        <color theme="1"/>
        <rFont val="Meiryo UI"/>
        <family val="3"/>
        <charset val="128"/>
      </rPr>
      <t>　　利用者の日常生活圏域からみた事業所数の状況</t>
    </r>
    <rPh sb="0" eb="2">
      <t>セイトウ</t>
    </rPh>
    <rPh sb="3" eb="5">
      <t>リユウ</t>
    </rPh>
    <rPh sb="8" eb="10">
      <t>カンケイ</t>
    </rPh>
    <rPh sb="12" eb="15">
      <t>リヨウシャ</t>
    </rPh>
    <rPh sb="16" eb="18">
      <t>ニチジョウ</t>
    </rPh>
    <rPh sb="18" eb="20">
      <t>セイカツ</t>
    </rPh>
    <rPh sb="20" eb="22">
      <t>ケンイキ</t>
    </rPh>
    <rPh sb="26" eb="29">
      <t>ジギョウショ</t>
    </rPh>
    <rPh sb="29" eb="30">
      <t>スウ</t>
    </rPh>
    <rPh sb="31" eb="33">
      <t>ジョウキョウ</t>
    </rPh>
    <phoneticPr fontId="6"/>
  </si>
  <si>
    <t>サービスごとの紹介率計算内訳書</t>
    <phoneticPr fontId="2"/>
  </si>
  <si>
    <t>（４）　対象サービスを位置づけている居宅サービス計画数がサービス種類ごとでみた場合に１ヶ月あたりの平均で１０件以下である</t>
    <rPh sb="18" eb="20">
      <t>キョタク</t>
    </rPh>
    <rPh sb="24" eb="26">
      <t>ケイカク</t>
    </rPh>
    <rPh sb="26" eb="27">
      <t>スウ</t>
    </rPh>
    <phoneticPr fontId="6"/>
  </si>
  <si>
    <t>（３）　判定期間の１月当たりの平均居宅サービス計画数が２０件以下である</t>
    <phoneticPr fontId="6"/>
  </si>
  <si>
    <t>減算の有無の判定を求める正当な理由の項目</t>
    <rPh sb="0" eb="2">
      <t>ゲンサン</t>
    </rPh>
    <rPh sb="3" eb="5">
      <t>ウム</t>
    </rPh>
    <rPh sb="6" eb="8">
      <t>ハンテイ</t>
    </rPh>
    <rPh sb="9" eb="10">
      <t>モト</t>
    </rPh>
    <rPh sb="12" eb="14">
      <t>セイトウ</t>
    </rPh>
    <rPh sb="15" eb="17">
      <t>リユウ</t>
    </rPh>
    <rPh sb="18" eb="20">
      <t>コウモク</t>
    </rPh>
    <phoneticPr fontId="6"/>
  </si>
  <si>
    <t>訪問介護</t>
  </si>
  <si>
    <t>通所介護</t>
  </si>
  <si>
    <t>福祉用具貸与</t>
  </si>
  <si>
    <t>地域密着型通所介護</t>
  </si>
  <si>
    <t>通常の実施区域
（事業所の運営規程等と一致させてください）</t>
    <rPh sb="0" eb="2">
      <t>ツウジョウ</t>
    </rPh>
    <rPh sb="3" eb="5">
      <t>ジッシ</t>
    </rPh>
    <rPh sb="5" eb="7">
      <t>クイキ</t>
    </rPh>
    <rPh sb="9" eb="12">
      <t>ジギョウショ</t>
    </rPh>
    <rPh sb="13" eb="15">
      <t>ウンエイ</t>
    </rPh>
    <rPh sb="15" eb="17">
      <t>キテイ</t>
    </rPh>
    <rPh sb="17" eb="18">
      <t>トウ</t>
    </rPh>
    <rPh sb="19" eb="21">
      <t>イッチ</t>
    </rPh>
    <phoneticPr fontId="6"/>
  </si>
  <si>
    <t>サービスの種類</t>
    <rPh sb="5" eb="7">
      <t>シュルイ</t>
    </rPh>
    <phoneticPr fontId="2"/>
  </si>
  <si>
    <t>訪問介護</t>
    <rPh sb="0" eb="2">
      <t>ホウモン</t>
    </rPh>
    <rPh sb="2" eb="4">
      <t>カイゴ</t>
    </rPh>
    <phoneticPr fontId="6"/>
  </si>
  <si>
    <t>通所介護</t>
    <rPh sb="0" eb="2">
      <t>ツウショ</t>
    </rPh>
    <rPh sb="2" eb="4">
      <t>カイゴ</t>
    </rPh>
    <phoneticPr fontId="6"/>
  </si>
  <si>
    <t>福祉用具貸与</t>
    <rPh sb="0" eb="2">
      <t>フクシ</t>
    </rPh>
    <rPh sb="2" eb="4">
      <t>ヨウグ</t>
    </rPh>
    <rPh sb="4" eb="6">
      <t>タイヨ</t>
    </rPh>
    <phoneticPr fontId="6"/>
  </si>
  <si>
    <t>地域密着型通所介護</t>
    <rPh sb="0" eb="2">
      <t>チイキ</t>
    </rPh>
    <rPh sb="2" eb="5">
      <t>ミッチャクガタ</t>
    </rPh>
    <rPh sb="5" eb="7">
      <t>ツウショ</t>
    </rPh>
    <rPh sb="7" eb="9">
      <t>カイゴ</t>
    </rPh>
    <phoneticPr fontId="6"/>
  </si>
  <si>
    <t>計算の結果</t>
    <rPh sb="0" eb="2">
      <t>ケイサン</t>
    </rPh>
    <rPh sb="3" eb="5">
      <t>ケッカ</t>
    </rPh>
    <phoneticPr fontId="2"/>
  </si>
  <si>
    <t>集中割合が８０％を超えるサービスがない。</t>
    <rPh sb="0" eb="2">
      <t>シュウチュウ</t>
    </rPh>
    <rPh sb="2" eb="4">
      <t>ワリアイ</t>
    </rPh>
    <rPh sb="9" eb="10">
      <t>コ</t>
    </rPh>
    <phoneticPr fontId="6"/>
  </si>
  <si>
    <t>通所介護・地域密着型通所介護</t>
  </si>
  <si>
    <t>　</t>
  </si>
  <si>
    <t>※ 通所介護と地域密着型通所介護を合算して計算した場合は、「サービス名」の「通所介護・地域密着型通所介護」欄に記載してください。</t>
    <rPh sb="2" eb="4">
      <t>ツウショ</t>
    </rPh>
    <rPh sb="4" eb="6">
      <t>カイゴ</t>
    </rPh>
    <rPh sb="7" eb="9">
      <t>チイキ</t>
    </rPh>
    <rPh sb="9" eb="12">
      <t>ミッチャクガタ</t>
    </rPh>
    <rPh sb="12" eb="14">
      <t>ツウショ</t>
    </rPh>
    <rPh sb="14" eb="16">
      <t>カイゴ</t>
    </rPh>
    <rPh sb="17" eb="19">
      <t>ガッサン</t>
    </rPh>
    <rPh sb="21" eb="23">
      <t>ケイサン</t>
    </rPh>
    <rPh sb="25" eb="27">
      <t>バアイ</t>
    </rPh>
    <rPh sb="34" eb="35">
      <t>メイ</t>
    </rPh>
    <rPh sb="38" eb="40">
      <t>ツウショ</t>
    </rPh>
    <rPh sb="40" eb="42">
      <t>カイゴ</t>
    </rPh>
    <rPh sb="43" eb="45">
      <t>チイキ</t>
    </rPh>
    <rPh sb="45" eb="48">
      <t>ミッチャクガタ</t>
    </rPh>
    <rPh sb="48" eb="50">
      <t>ツウショ</t>
    </rPh>
    <rPh sb="50" eb="52">
      <t>カイゴ</t>
    </rPh>
    <rPh sb="53" eb="54">
      <t>ラン</t>
    </rPh>
    <rPh sb="55" eb="57">
      <t>キサイ</t>
    </rPh>
    <phoneticPr fontId="2"/>
  </si>
  <si>
    <t>※ 「全体月計②」「最高法人計④」は別紙２と一致するように記載してください。</t>
    <rPh sb="3" eb="5">
      <t>ゼンタイ</t>
    </rPh>
    <rPh sb="5" eb="6">
      <t>ツキ</t>
    </rPh>
    <rPh sb="6" eb="7">
      <t>ケイ</t>
    </rPh>
    <rPh sb="10" eb="12">
      <t>サイコウ</t>
    </rPh>
    <rPh sb="12" eb="14">
      <t>ホウジン</t>
    </rPh>
    <rPh sb="14" eb="15">
      <t>ケイ</t>
    </rPh>
    <rPh sb="18" eb="20">
      <t>ベッシ</t>
    </rPh>
    <rPh sb="22" eb="24">
      <t>イッチ</t>
    </rPh>
    <rPh sb="29" eb="31">
      <t>キサイ</t>
    </rPh>
    <phoneticPr fontId="2"/>
  </si>
  <si>
    <t>電話番号</t>
    <rPh sb="0" eb="2">
      <t>デンワ</t>
    </rPh>
    <rPh sb="2" eb="4">
      <t>バンゴウ</t>
    </rPh>
    <phoneticPr fontId="6"/>
  </si>
  <si>
    <t>なし</t>
    <phoneticPr fontId="2"/>
  </si>
  <si>
    <t>集中割合が80％を超過したサービス名称</t>
    <rPh sb="0" eb="2">
      <t>シュウチュウ</t>
    </rPh>
    <rPh sb="2" eb="4">
      <t>ワリアイ</t>
    </rPh>
    <rPh sb="9" eb="11">
      <t>チョウカ</t>
    </rPh>
    <rPh sb="17" eb="19">
      <t>メイショウ</t>
    </rPh>
    <phoneticPr fontId="6"/>
  </si>
  <si>
    <t xml:space="preserve"> ※ 【あり】の場合・・・３へ進んでください。</t>
    <rPh sb="8" eb="10">
      <t>バアイ</t>
    </rPh>
    <rPh sb="15" eb="16">
      <t>スス</t>
    </rPh>
    <phoneticPr fontId="6"/>
  </si>
  <si>
    <t xml:space="preserve"> ※ 【なし】の場合・・・届出は不要です。本紙及び別紙２を事業所において５年間保存してください。</t>
    <rPh sb="8" eb="10">
      <t>バアイ</t>
    </rPh>
    <rPh sb="13" eb="15">
      <t>トドケデ</t>
    </rPh>
    <rPh sb="16" eb="18">
      <t>フヨウ</t>
    </rPh>
    <rPh sb="21" eb="23">
      <t>ホンシ</t>
    </rPh>
    <rPh sb="23" eb="24">
      <t>オヨ</t>
    </rPh>
    <rPh sb="25" eb="27">
      <t>ベッシ</t>
    </rPh>
    <rPh sb="29" eb="32">
      <t>ジギョウショ</t>
    </rPh>
    <rPh sb="37" eb="39">
      <t>ネンカン</t>
    </rPh>
    <rPh sb="39" eb="41">
      <t>ホゾン</t>
    </rPh>
    <phoneticPr fontId="2"/>
  </si>
  <si>
    <t xml:space="preserve"> ※ 【なし】の場合・・・様式１を作成し、本紙及び別紙２とともに市へ届け出てください。</t>
    <rPh sb="8" eb="10">
      <t>バアイ</t>
    </rPh>
    <rPh sb="13" eb="15">
      <t>ヨウシキ</t>
    </rPh>
    <rPh sb="17" eb="19">
      <t>サクセイ</t>
    </rPh>
    <rPh sb="21" eb="23">
      <t>ホンシ</t>
    </rPh>
    <rPh sb="23" eb="24">
      <t>オヨ</t>
    </rPh>
    <rPh sb="25" eb="27">
      <t>ベッシ</t>
    </rPh>
    <rPh sb="32" eb="33">
      <t>シ</t>
    </rPh>
    <rPh sb="34" eb="35">
      <t>トド</t>
    </rPh>
    <rPh sb="36" eb="37">
      <t>デ</t>
    </rPh>
    <phoneticPr fontId="2"/>
  </si>
  <si>
    <t xml:space="preserve"> ※ 【あり】の場合・・・「減算の有無の判定を求める正当な理由の項目」にチェックを付して各項目の詳細な計算を示してください。</t>
    <rPh sb="8" eb="10">
      <t>バアイ</t>
    </rPh>
    <rPh sb="14" eb="16">
      <t>ゲンサン</t>
    </rPh>
    <rPh sb="17" eb="19">
      <t>ウム</t>
    </rPh>
    <rPh sb="20" eb="22">
      <t>ハンテイ</t>
    </rPh>
    <rPh sb="23" eb="24">
      <t>モト</t>
    </rPh>
    <rPh sb="26" eb="28">
      <t>セイトウ</t>
    </rPh>
    <rPh sb="29" eb="31">
      <t>リユウ</t>
    </rPh>
    <rPh sb="32" eb="34">
      <t>コウモク</t>
    </rPh>
    <rPh sb="41" eb="42">
      <t>フ</t>
    </rPh>
    <rPh sb="44" eb="47">
      <t>カクコウモク</t>
    </rPh>
    <rPh sb="48" eb="50">
      <t>ショウサイ</t>
    </rPh>
    <rPh sb="51" eb="53">
      <t>ケイサン</t>
    </rPh>
    <rPh sb="54" eb="55">
      <t>シメ</t>
    </rPh>
    <phoneticPr fontId="6"/>
  </si>
  <si>
    <t>別紙３</t>
    <rPh sb="0" eb="2">
      <t>ベッシ</t>
    </rPh>
    <phoneticPr fontId="2"/>
  </si>
  <si>
    <t>日常生活圏域内の事業所の状況及び利用希望調査票</t>
    <rPh sb="0" eb="2">
      <t>ニチジョウ</t>
    </rPh>
    <rPh sb="2" eb="4">
      <t>セイカツ</t>
    </rPh>
    <rPh sb="4" eb="6">
      <t>ケンイキ</t>
    </rPh>
    <rPh sb="6" eb="7">
      <t>ナイ</t>
    </rPh>
    <rPh sb="8" eb="11">
      <t>ジギョウショ</t>
    </rPh>
    <rPh sb="12" eb="14">
      <t>ジョウキョウ</t>
    </rPh>
    <rPh sb="14" eb="15">
      <t>オヨ</t>
    </rPh>
    <rPh sb="16" eb="18">
      <t>リヨウ</t>
    </rPh>
    <rPh sb="18" eb="20">
      <t>キボウ</t>
    </rPh>
    <rPh sb="20" eb="22">
      <t>チョウサ</t>
    </rPh>
    <rPh sb="22" eb="23">
      <t>ヒョウ</t>
    </rPh>
    <phoneticPr fontId="2"/>
  </si>
  <si>
    <t>様</t>
    <rPh sb="0" eb="1">
      <t>サマ</t>
    </rPh>
    <phoneticPr fontId="2"/>
  </si>
  <si>
    <t>所在地</t>
    <rPh sb="0" eb="3">
      <t>ショザイチ</t>
    </rPh>
    <phoneticPr fontId="2"/>
  </si>
  <si>
    <t>利用希望</t>
    <rPh sb="0" eb="2">
      <t>リヨウ</t>
    </rPh>
    <rPh sb="2" eb="4">
      <t>キボウ</t>
    </rPh>
    <phoneticPr fontId="2"/>
  </si>
  <si>
    <t>居住する日常生活圏域</t>
    <rPh sb="0" eb="2">
      <t>キョジュウ</t>
    </rPh>
    <rPh sb="4" eb="6">
      <t>ニチジョウ</t>
    </rPh>
    <rPh sb="6" eb="8">
      <t>セイカツ</t>
    </rPh>
    <rPh sb="8" eb="10">
      <t>ケンイキ</t>
    </rPh>
    <phoneticPr fontId="2"/>
  </si>
  <si>
    <t>２　当該日常生活圏域内の事業所の状況</t>
    <rPh sb="2" eb="4">
      <t>トウガイ</t>
    </rPh>
    <rPh sb="4" eb="6">
      <t>ニチジョウ</t>
    </rPh>
    <rPh sb="6" eb="8">
      <t>セイカツ</t>
    </rPh>
    <rPh sb="8" eb="10">
      <t>ケンイキ</t>
    </rPh>
    <rPh sb="10" eb="11">
      <t>ナイ</t>
    </rPh>
    <rPh sb="12" eb="15">
      <t>ジギョウショ</t>
    </rPh>
    <rPh sb="16" eb="18">
      <t>ジョウキョウ</t>
    </rPh>
    <phoneticPr fontId="2"/>
  </si>
  <si>
    <t>被保険者番号</t>
    <rPh sb="0" eb="4">
      <t>ヒホケンシャ</t>
    </rPh>
    <rPh sb="4" eb="6">
      <t>バンゴウ</t>
    </rPh>
    <phoneticPr fontId="2"/>
  </si>
  <si>
    <t>氏名</t>
    <rPh sb="0" eb="2">
      <t>シメイ</t>
    </rPh>
    <phoneticPr fontId="2"/>
  </si>
  <si>
    <t>上記事業所の利用を希望いたします。</t>
    <rPh sb="0" eb="2">
      <t>ジョウキ</t>
    </rPh>
    <rPh sb="2" eb="5">
      <t>ジギョウショ</t>
    </rPh>
    <rPh sb="6" eb="8">
      <t>リヨウ</t>
    </rPh>
    <rPh sb="9" eb="11">
      <t>キボウ</t>
    </rPh>
    <phoneticPr fontId="2"/>
  </si>
  <si>
    <t>年</t>
    <rPh sb="0" eb="1">
      <t>ネン</t>
    </rPh>
    <phoneticPr fontId="2"/>
  </si>
  <si>
    <t>月</t>
    <rPh sb="0" eb="1">
      <t>ガツ</t>
    </rPh>
    <phoneticPr fontId="2"/>
  </si>
  <si>
    <t>日</t>
    <rPh sb="0" eb="1">
      <t>ニチ</t>
    </rPh>
    <phoneticPr fontId="2"/>
  </si>
  <si>
    <t>居宅介護支援の特定事業所集中減算にかかる</t>
    <rPh sb="0" eb="2">
      <t>キョタク</t>
    </rPh>
    <rPh sb="2" eb="4">
      <t>カイゴ</t>
    </rPh>
    <rPh sb="4" eb="6">
      <t>シエン</t>
    </rPh>
    <rPh sb="7" eb="9">
      <t>トクテイ</t>
    </rPh>
    <rPh sb="9" eb="12">
      <t>ジギョウショ</t>
    </rPh>
    <rPh sb="12" eb="14">
      <t>シュウチュウ</t>
    </rPh>
    <rPh sb="14" eb="16">
      <t>ゲンサン</t>
    </rPh>
    <phoneticPr fontId="2"/>
  </si>
  <si>
    <t>１　利用者の日常生活圏域</t>
    <rPh sb="2" eb="5">
      <t>リヨウシャ</t>
    </rPh>
    <rPh sb="6" eb="8">
      <t>ニチジョウ</t>
    </rPh>
    <rPh sb="8" eb="10">
      <t>セイカツ</t>
    </rPh>
    <rPh sb="10" eb="12">
      <t>ケンイキ</t>
    </rPh>
    <phoneticPr fontId="2"/>
  </si>
  <si>
    <t>所沢　太郎</t>
    <rPh sb="0" eb="2">
      <t>トコロザワ</t>
    </rPh>
    <rPh sb="3" eb="5">
      <t>タロウ</t>
    </rPh>
    <phoneticPr fontId="2"/>
  </si>
  <si>
    <t>100xxxxxxx</t>
    <phoneticPr fontId="2"/>
  </si>
  <si>
    <t>所沢圏域</t>
  </si>
  <si>
    <t>訪問介護</t>
    <rPh sb="0" eb="2">
      <t>ホウモン</t>
    </rPh>
    <rPh sb="2" eb="4">
      <t>カイゴ</t>
    </rPh>
    <phoneticPr fontId="2"/>
  </si>
  <si>
    <t>集中割合が８０％を超えているが正当な理由に該当する。</t>
    <rPh sb="0" eb="2">
      <t>シュウチュウ</t>
    </rPh>
    <rPh sb="2" eb="4">
      <t>ワリアイ</t>
    </rPh>
    <rPh sb="9" eb="10">
      <t>コ</t>
    </rPh>
    <rPh sb="15" eb="17">
      <t>セイトウ</t>
    </rPh>
    <rPh sb="18" eb="20">
      <t>リユウ</t>
    </rPh>
    <rPh sb="21" eb="23">
      <t>ガイトウ</t>
    </rPh>
    <phoneticPr fontId="6"/>
  </si>
  <si>
    <t>届出が必要です。
必要書類を添えて市へ提出してください。</t>
    <rPh sb="0" eb="2">
      <t>トドケデ</t>
    </rPh>
    <rPh sb="3" eb="5">
      <t>ヒツヨウ</t>
    </rPh>
    <rPh sb="9" eb="11">
      <t>ヒツヨウ</t>
    </rPh>
    <rPh sb="11" eb="13">
      <t>ショルイ</t>
    </rPh>
    <rPh sb="14" eb="15">
      <t>ソ</t>
    </rPh>
    <rPh sb="17" eb="18">
      <t>シ</t>
    </rPh>
    <rPh sb="19" eb="21">
      <t>テイシュツ</t>
    </rPh>
    <phoneticPr fontId="6"/>
  </si>
  <si>
    <t>※通所介護・地域密着型通所介護</t>
    <rPh sb="1" eb="3">
      <t>ツウショ</t>
    </rPh>
    <rPh sb="3" eb="5">
      <t>カイゴ</t>
    </rPh>
    <rPh sb="6" eb="8">
      <t>チイキ</t>
    </rPh>
    <rPh sb="8" eb="11">
      <t>ミッチャクガタ</t>
    </rPh>
    <rPh sb="11" eb="13">
      <t>ツウショ</t>
    </rPh>
    <rPh sb="13" eb="15">
      <t>カイゴ</t>
    </rPh>
    <phoneticPr fontId="6"/>
  </si>
  <si>
    <t xml:space="preserve"> ※ 所沢市内に対象の地域はありませんので「なし」としてください。</t>
    <rPh sb="3" eb="6">
      <t>トコロザワシ</t>
    </rPh>
    <rPh sb="6" eb="7">
      <t>ナイ</t>
    </rPh>
    <rPh sb="8" eb="10">
      <t>タイショウ</t>
    </rPh>
    <rPh sb="11" eb="13">
      <t>チイキ</t>
    </rPh>
    <phoneticPr fontId="2"/>
  </si>
  <si>
    <t>届出は不要です。
事業所において、別紙１及び別紙２を
５年間保存してください。</t>
    <rPh sb="0" eb="2">
      <t>トドケデ</t>
    </rPh>
    <rPh sb="3" eb="5">
      <t>フヨウ</t>
    </rPh>
    <rPh sb="9" eb="12">
      <t>ジギョウショ</t>
    </rPh>
    <rPh sb="17" eb="19">
      <t>ベッシ</t>
    </rPh>
    <rPh sb="20" eb="21">
      <t>オヨ</t>
    </rPh>
    <rPh sb="22" eb="24">
      <t>ベッシ</t>
    </rPh>
    <rPh sb="28" eb="30">
      <t>ネンカン</t>
    </rPh>
    <rPh sb="30" eb="32">
      <t>ホゾン</t>
    </rPh>
    <phoneticPr fontId="6"/>
  </si>
  <si>
    <t>サービスごとの紹介率計算内訳書（正当な理由（５）関係）</t>
    <rPh sb="16" eb="18">
      <t>セイトウ</t>
    </rPh>
    <rPh sb="19" eb="21">
      <t>リユウ</t>
    </rPh>
    <rPh sb="24" eb="26">
      <t>カンケイ</t>
    </rPh>
    <phoneticPr fontId="2"/>
  </si>
  <si>
    <t>訪問介護事業所トコろん</t>
    <rPh sb="0" eb="2">
      <t>ホウモン</t>
    </rPh>
    <rPh sb="2" eb="4">
      <t>カイゴ</t>
    </rPh>
    <rPh sb="4" eb="7">
      <t>ジギョウショ</t>
    </rPh>
    <phoneticPr fontId="2"/>
  </si>
  <si>
    <t>所沢市並木１－１－１</t>
    <rPh sb="0" eb="3">
      <t>トコロザワシ</t>
    </rPh>
    <rPh sb="3" eb="5">
      <t>ナミキ</t>
    </rPh>
    <phoneticPr fontId="2"/>
  </si>
  <si>
    <t>ヘルパーステーションところ</t>
    <phoneticPr fontId="2"/>
  </si>
  <si>
    <t>所沢市並木１－１－２</t>
    <rPh sb="0" eb="3">
      <t>トコロザワシ</t>
    </rPh>
    <rPh sb="3" eb="5">
      <t>ナミキ</t>
    </rPh>
    <phoneticPr fontId="2"/>
  </si>
  <si>
    <t>○</t>
    <phoneticPr fontId="2"/>
  </si>
  <si>
    <t>③</t>
    <phoneticPr fontId="2"/>
  </si>
  <si>
    <t>④</t>
    <phoneticPr fontId="2"/>
  </si>
  <si>
    <t>⑤</t>
    <phoneticPr fontId="2"/>
  </si>
  <si>
    <t>⑥</t>
    <phoneticPr fontId="2"/>
  </si>
  <si>
    <t>　特別地域居宅介護支援加算を受けている事業所である。</t>
    <rPh sb="1" eb="3">
      <t>トクベツ</t>
    </rPh>
    <rPh sb="3" eb="5">
      <t>チイキ</t>
    </rPh>
    <rPh sb="5" eb="7">
      <t>キョタク</t>
    </rPh>
    <rPh sb="7" eb="9">
      <t>カイゴ</t>
    </rPh>
    <rPh sb="9" eb="11">
      <t>シエン</t>
    </rPh>
    <rPh sb="11" eb="13">
      <t>カサン</t>
    </rPh>
    <rPh sb="14" eb="15">
      <t>ウ</t>
    </rPh>
    <rPh sb="19" eb="22">
      <t>ジギョウショ</t>
    </rPh>
    <phoneticPr fontId="2"/>
  </si>
  <si>
    <t>別紙４</t>
    <rPh sb="0" eb="2">
      <t>ベッシ</t>
    </rPh>
    <phoneticPr fontId="2"/>
  </si>
  <si>
    <t>法人別　各月の正当な理由該当利用者一覧</t>
    <rPh sb="0" eb="2">
      <t>ホウジン</t>
    </rPh>
    <phoneticPr fontId="6"/>
  </si>
  <si>
    <t>判定期間計</t>
    <rPh sb="0" eb="2">
      <t>ハンテイ</t>
    </rPh>
    <rPh sb="2" eb="4">
      <t>キカン</t>
    </rPh>
    <rPh sb="4" eb="5">
      <t>ケイ</t>
    </rPh>
    <phoneticPr fontId="6"/>
  </si>
  <si>
    <t>各月のサービス
計画数（法人計）</t>
    <rPh sb="0" eb="2">
      <t>カクツキ</t>
    </rPh>
    <rPh sb="8" eb="10">
      <t>ケイカク</t>
    </rPh>
    <rPh sb="10" eb="11">
      <t>スウ</t>
    </rPh>
    <rPh sb="12" eb="14">
      <t>ホウジン</t>
    </rPh>
    <rPh sb="14" eb="15">
      <t>ケイ</t>
    </rPh>
    <phoneticPr fontId="6"/>
  </si>
  <si>
    <t>正当な理由該当者を除いた
各月のサービス計画数
（法人計）</t>
    <rPh sb="0" eb="2">
      <t>セイトウ</t>
    </rPh>
    <rPh sb="3" eb="5">
      <t>リユウ</t>
    </rPh>
    <rPh sb="5" eb="8">
      <t>ガイトウシャ</t>
    </rPh>
    <rPh sb="9" eb="10">
      <t>ノゾ</t>
    </rPh>
    <rPh sb="13" eb="15">
      <t>カクツキ</t>
    </rPh>
    <rPh sb="20" eb="22">
      <t>ケイカク</t>
    </rPh>
    <rPh sb="22" eb="23">
      <t>スウ</t>
    </rPh>
    <rPh sb="25" eb="27">
      <t>ホウジン</t>
    </rPh>
    <rPh sb="27" eb="28">
      <t>ケイ</t>
    </rPh>
    <phoneticPr fontId="6"/>
  </si>
  <si>
    <t>差</t>
    <rPh sb="0" eb="1">
      <t>サ</t>
    </rPh>
    <phoneticPr fontId="6"/>
  </si>
  <si>
    <t>正当な理由がある
ものとして除いた
利用者の氏名</t>
    <rPh sb="0" eb="2">
      <t>セイトウ</t>
    </rPh>
    <rPh sb="3" eb="5">
      <t>リユウ</t>
    </rPh>
    <rPh sb="14" eb="15">
      <t>ノゾ</t>
    </rPh>
    <rPh sb="18" eb="21">
      <t>リヨウシャ</t>
    </rPh>
    <rPh sb="22" eb="24">
      <t>シメイ</t>
    </rPh>
    <phoneticPr fontId="6"/>
  </si>
  <si>
    <t>※　各月のサービス計画数と正当な理由該当者を除いた各月のサービス計画数との差が、正当な理由があるものとして除いた利用者の数と一致するようにしてください</t>
    <rPh sb="2" eb="4">
      <t>カクツキ</t>
    </rPh>
    <rPh sb="9" eb="11">
      <t>ケイカク</t>
    </rPh>
    <rPh sb="11" eb="12">
      <t>スウ</t>
    </rPh>
    <rPh sb="37" eb="38">
      <t>サ</t>
    </rPh>
    <rPh sb="40" eb="42">
      <t>セイトウ</t>
    </rPh>
    <rPh sb="43" eb="45">
      <t>リユウ</t>
    </rPh>
    <rPh sb="53" eb="54">
      <t>ノゾ</t>
    </rPh>
    <rPh sb="56" eb="59">
      <t>リヨウシャ</t>
    </rPh>
    <rPh sb="60" eb="61">
      <t>スウ</t>
    </rPh>
    <rPh sb="62" eb="64">
      <t>イッチ</t>
    </rPh>
    <phoneticPr fontId="6"/>
  </si>
  <si>
    <t>正当な理由がある
ものとして除いた
利用者の氏名</t>
    <phoneticPr fontId="6"/>
  </si>
  <si>
    <t>参考様式</t>
    <rPh sb="0" eb="2">
      <t>サンコウ</t>
    </rPh>
    <rPh sb="2" eb="4">
      <t>ヨウシキ</t>
    </rPh>
    <phoneticPr fontId="6"/>
  </si>
  <si>
    <t>平均(①/6)</t>
    <rPh sb="0" eb="2">
      <t>ヘイキン</t>
    </rPh>
    <phoneticPr fontId="6"/>
  </si>
  <si>
    <t>令和　　年　　月　　日</t>
    <rPh sb="0" eb="2">
      <t>レイワ</t>
    </rPh>
    <rPh sb="4" eb="5">
      <t>ネン</t>
    </rPh>
    <rPh sb="7" eb="8">
      <t>ガツ</t>
    </rPh>
    <rPh sb="10" eb="11">
      <t>ニチ</t>
    </rPh>
    <phoneticPr fontId="2"/>
  </si>
  <si>
    <t>令和</t>
    <rPh sb="0" eb="2">
      <t>レイワ</t>
    </rPh>
    <phoneticPr fontId="2"/>
  </si>
  <si>
    <t>　利用者の日常生活圏域内に、当該サービスの事業所数が５事業所未満である。</t>
    <rPh sb="1" eb="4">
      <t>リヨウシャ</t>
    </rPh>
    <rPh sb="5" eb="7">
      <t>ニチジョウ</t>
    </rPh>
    <rPh sb="7" eb="9">
      <t>セイカツ</t>
    </rPh>
    <rPh sb="9" eb="11">
      <t>ケンイキ</t>
    </rPh>
    <rPh sb="11" eb="12">
      <t>ナイ</t>
    </rPh>
    <rPh sb="14" eb="16">
      <t>トウガイ</t>
    </rPh>
    <rPh sb="21" eb="24">
      <t>ジギョウショ</t>
    </rPh>
    <rPh sb="24" eb="25">
      <t>スウ</t>
    </rPh>
    <rPh sb="27" eb="30">
      <t>ジギョウショ</t>
    </rPh>
    <rPh sb="30" eb="32">
      <t>ミマン</t>
    </rPh>
    <phoneticPr fontId="2"/>
  </si>
  <si>
    <t>　その他の「正当な理由」がある。</t>
    <rPh sb="3" eb="4">
      <t>タ</t>
    </rPh>
    <rPh sb="6" eb="8">
      <t>セイトウ</t>
    </rPh>
    <rPh sb="9" eb="11">
      <t>リユウ</t>
    </rPh>
    <phoneticPr fontId="2"/>
  </si>
  <si>
    <t>前期</t>
    <rPh sb="0" eb="2">
      <t>ゼンキ</t>
    </rPh>
    <phoneticPr fontId="2"/>
  </si>
  <si>
    <t>後期</t>
    <rPh sb="0" eb="2">
      <t>コウキ</t>
    </rPh>
    <phoneticPr fontId="2"/>
  </si>
  <si>
    <t>居宅介護支援事業所特定事業所集中減算計算書</t>
    <rPh sb="0" eb="2">
      <t>キョタク</t>
    </rPh>
    <rPh sb="2" eb="4">
      <t>カイゴ</t>
    </rPh>
    <rPh sb="4" eb="6">
      <t>シエン</t>
    </rPh>
    <rPh sb="6" eb="9">
      <t>ジギョウショ</t>
    </rPh>
    <rPh sb="9" eb="11">
      <t>トクテイ</t>
    </rPh>
    <rPh sb="11" eb="14">
      <t>ジギョウショ</t>
    </rPh>
    <rPh sb="14" eb="16">
      <t>シュウチュウ</t>
    </rPh>
    <rPh sb="16" eb="18">
      <t>ゲンサン</t>
    </rPh>
    <rPh sb="18" eb="21">
      <t>ケイサンショ</t>
    </rPh>
    <phoneticPr fontId="6"/>
  </si>
  <si>
    <t>（</t>
    <phoneticPr fontId="2"/>
  </si>
  <si>
    <t>後</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</si>
</sst>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ge\.m"/>
    <numFmt numFmtId="178" formatCode="&quot;令和&quot;#&quot;年度&quot;"/>
  </numFmts>
  <fonts count="21" x14ac:knownFonts="1">
    <font>
      <sz val="11"/>
      <color theme="1"/>
      <name val="ＭＳ Ｐゴシック"/>
      <family val="2"/>
      <scheme val="minor"/>
    </font>
    <font>
      <sz val="10"/>
      <color theme="1"/>
      <name val="ＭＳ Ｐゴシック"/>
      <family val="2"/>
      <scheme val="minor"/>
    </font>
    <font>
      <sz val="6"/>
      <name val="ＭＳ Ｐゴシック"/>
      <family val="3"/>
      <charset val="128"/>
      <scheme val="minor"/>
    </font>
    <font>
      <sz val="12"/>
      <color theme="1"/>
      <name val="ＭＳ Ｐゴシック"/>
      <family val="2"/>
      <scheme val="minor"/>
    </font>
    <font>
      <sz val="14"/>
      <color theme="1"/>
      <name val="ＭＳ Ｐゴシック"/>
      <family val="3"/>
      <charset val="128"/>
      <scheme val="minor"/>
    </font>
    <font>
      <sz val="11"/>
      <name val="ＭＳ Ｐゴシック"/>
      <family val="3"/>
      <charset val="128"/>
    </font>
    <font>
      <sz val="6"/>
      <name val="ＭＳ Ｐゴシック"/>
      <family val="3"/>
      <charset val="128"/>
    </font>
    <font>
      <sz val="16"/>
      <name val="ＭＳ Ｐゴシック"/>
      <family val="3"/>
      <charset val="128"/>
    </font>
    <font>
      <sz val="10"/>
      <name val="ＭＳ Ｐゴシック"/>
      <family val="3"/>
      <charset val="128"/>
    </font>
    <font>
      <b/>
      <sz val="10"/>
      <name val="Meiryo UI"/>
      <family val="3"/>
      <charset val="128"/>
    </font>
    <font>
      <b/>
      <sz val="12"/>
      <name val="Meiryo UI"/>
      <family val="3"/>
      <charset val="128"/>
    </font>
    <font>
      <b/>
      <u/>
      <sz val="12"/>
      <name val="Meiryo UI"/>
      <family val="3"/>
      <charset val="128"/>
    </font>
    <font>
      <b/>
      <sz val="12"/>
      <color theme="1"/>
      <name val="Meiryo UI"/>
      <family val="3"/>
      <charset val="128"/>
    </font>
    <font>
      <b/>
      <sz val="16"/>
      <name val="Meiryo UI"/>
      <family val="3"/>
      <charset val="128"/>
    </font>
    <font>
      <sz val="8"/>
      <name val="ＭＳ Ｐゴシック"/>
      <family val="3"/>
      <charset val="128"/>
    </font>
    <font>
      <sz val="12"/>
      <color theme="1"/>
      <name val="ＭＳ Ｐゴシック"/>
      <family val="3"/>
      <charset val="128"/>
      <scheme val="minor"/>
    </font>
    <font>
      <b/>
      <sz val="16"/>
      <color theme="1"/>
      <name val="Meiryo UI"/>
      <family val="3"/>
      <charset val="128"/>
    </font>
    <font>
      <b/>
      <sz val="14"/>
      <color theme="1"/>
      <name val="メイリオ"/>
      <family val="3"/>
      <charset val="128"/>
    </font>
    <font>
      <sz val="12"/>
      <name val="ＭＳ Ｐゴシック"/>
      <family val="3"/>
      <charset val="128"/>
    </font>
    <font>
      <sz val="14"/>
      <name val="ＭＳ Ｐゴシック"/>
      <family val="3"/>
      <charset val="128"/>
    </font>
    <font>
      <sz val="9"/>
      <name val="ＭＳ Ｐ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theme="0" tint="-0.34998626667073579"/>
        <bgColor indexed="64"/>
      </patternFill>
    </fill>
    <fill>
      <patternFill patternType="solid">
        <fgColor theme="0"/>
        <bgColor indexed="64"/>
      </patternFill>
    </fill>
  </fills>
  <borders count="13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bottom/>
      <diagonal/>
    </border>
    <border>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style="medium">
        <color auto="1"/>
      </top>
      <bottom/>
      <diagonal/>
    </border>
    <border>
      <left style="medium">
        <color auto="1"/>
      </left>
      <right style="thin">
        <color auto="1"/>
      </right>
      <top/>
      <bottom/>
      <diagonal/>
    </border>
    <border>
      <left/>
      <right style="medium">
        <color auto="1"/>
      </right>
      <top/>
      <bottom style="thin">
        <color auto="1"/>
      </bottom>
      <diagonal/>
    </border>
    <border>
      <left/>
      <right style="medium">
        <color auto="1"/>
      </right>
      <top style="thin">
        <color auto="1"/>
      </top>
      <bottom/>
      <diagonal/>
    </border>
    <border>
      <left style="medium">
        <color auto="1"/>
      </left>
      <right style="thin">
        <color auto="1"/>
      </right>
      <top/>
      <bottom style="thin">
        <color auto="1"/>
      </bottom>
      <diagonal/>
    </border>
    <border>
      <left/>
      <right style="medium">
        <color auto="1"/>
      </right>
      <top style="thin">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auto="1"/>
      </left>
      <right/>
      <top style="thin">
        <color auto="1"/>
      </top>
      <bottom style="medium">
        <color auto="1"/>
      </bottom>
      <diagonal/>
    </border>
    <border>
      <left/>
      <right style="thin">
        <color auto="1"/>
      </right>
      <top style="thin">
        <color auto="1"/>
      </top>
      <bottom style="medium">
        <color auto="1"/>
      </bottom>
      <diagonal/>
    </border>
    <border>
      <left/>
      <right style="medium">
        <color auto="1"/>
      </right>
      <top style="thin">
        <color auto="1"/>
      </top>
      <bottom style="medium">
        <color auto="1"/>
      </bottom>
      <diagonal/>
    </border>
    <border>
      <left style="thin">
        <color auto="1"/>
      </left>
      <right/>
      <top style="dotted">
        <color auto="1"/>
      </top>
      <bottom style="dotted">
        <color auto="1"/>
      </bottom>
      <diagonal/>
    </border>
    <border>
      <left style="thin">
        <color auto="1"/>
      </left>
      <right/>
      <top style="dotted">
        <color auto="1"/>
      </top>
      <bottom style="thin">
        <color auto="1"/>
      </bottom>
      <diagonal/>
    </border>
    <border>
      <left/>
      <right style="thin">
        <color auto="1"/>
      </right>
      <top style="dotted">
        <color auto="1"/>
      </top>
      <bottom style="dotted">
        <color auto="1"/>
      </bottom>
      <diagonal/>
    </border>
    <border>
      <left/>
      <right style="thin">
        <color auto="1"/>
      </right>
      <top style="dotted">
        <color auto="1"/>
      </top>
      <bottom style="thin">
        <color auto="1"/>
      </bottom>
      <diagonal/>
    </border>
    <border diagonalUp="1">
      <left style="thin">
        <color auto="1"/>
      </left>
      <right style="thin">
        <color auto="1"/>
      </right>
      <top style="thin">
        <color auto="1"/>
      </top>
      <bottom style="thin">
        <color auto="1"/>
      </bottom>
      <diagonal style="thin">
        <color auto="1"/>
      </diagonal>
    </border>
    <border>
      <left style="thin">
        <color auto="1"/>
      </left>
      <right/>
      <top style="medium">
        <color auto="1"/>
      </top>
      <bottom style="dotted">
        <color auto="1"/>
      </bottom>
      <diagonal/>
    </border>
    <border>
      <left/>
      <right/>
      <top style="medium">
        <color auto="1"/>
      </top>
      <bottom style="dotted">
        <color auto="1"/>
      </bottom>
      <diagonal/>
    </border>
    <border>
      <left/>
      <right style="thin">
        <color auto="1"/>
      </right>
      <top style="medium">
        <color auto="1"/>
      </top>
      <bottom style="dotted">
        <color auto="1"/>
      </bottom>
      <diagonal/>
    </border>
    <border>
      <left/>
      <right style="medium">
        <color auto="1"/>
      </right>
      <top style="medium">
        <color auto="1"/>
      </top>
      <bottom style="dotted">
        <color auto="1"/>
      </bottom>
      <diagonal/>
    </border>
    <border>
      <left/>
      <right/>
      <top style="dotted">
        <color auto="1"/>
      </top>
      <bottom style="dotted">
        <color auto="1"/>
      </bottom>
      <diagonal/>
    </border>
    <border>
      <left/>
      <right style="medium">
        <color auto="1"/>
      </right>
      <top style="dotted">
        <color auto="1"/>
      </top>
      <bottom style="dotted">
        <color auto="1"/>
      </bottom>
      <diagonal/>
    </border>
    <border>
      <left/>
      <right/>
      <top style="dotted">
        <color auto="1"/>
      </top>
      <bottom style="thin">
        <color auto="1"/>
      </bottom>
      <diagonal/>
    </border>
    <border>
      <left/>
      <right style="medium">
        <color auto="1"/>
      </right>
      <top style="dotted">
        <color auto="1"/>
      </top>
      <bottom style="thin">
        <color auto="1"/>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style="hair">
        <color auto="1"/>
      </left>
      <right/>
      <top/>
      <bottom/>
      <diagonal/>
    </border>
    <border>
      <left/>
      <right style="hair">
        <color auto="1"/>
      </right>
      <top/>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double">
        <color indexed="64"/>
      </left>
      <right style="medium">
        <color indexed="64"/>
      </right>
      <top style="medium">
        <color indexed="64"/>
      </top>
      <bottom style="thin">
        <color indexed="64"/>
      </bottom>
      <diagonal/>
    </border>
    <border>
      <left style="double">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diagonal/>
    </border>
    <border>
      <left style="thin">
        <color auto="1"/>
      </left>
      <right style="thin">
        <color auto="1"/>
      </right>
      <top style="thin">
        <color auto="1"/>
      </top>
      <bottom style="hair">
        <color auto="1"/>
      </bottom>
      <diagonal/>
    </border>
    <border>
      <left style="thin">
        <color auto="1"/>
      </left>
      <right style="thin">
        <color auto="1"/>
      </right>
      <top style="thin">
        <color auto="1"/>
      </top>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style="medium">
        <color auto="1"/>
      </left>
      <right style="thin">
        <color auto="1"/>
      </right>
      <top style="medium">
        <color auto="1"/>
      </top>
      <bottom style="hair">
        <color auto="1"/>
      </bottom>
      <diagonal/>
    </border>
    <border>
      <left style="thin">
        <color auto="1"/>
      </left>
      <right style="thin">
        <color auto="1"/>
      </right>
      <top style="medium">
        <color auto="1"/>
      </top>
      <bottom style="hair">
        <color auto="1"/>
      </bottom>
      <diagonal/>
    </border>
    <border>
      <left style="thin">
        <color auto="1"/>
      </left>
      <right style="medium">
        <color auto="1"/>
      </right>
      <top style="medium">
        <color auto="1"/>
      </top>
      <bottom style="hair">
        <color auto="1"/>
      </bottom>
      <diagonal/>
    </border>
    <border>
      <left style="medium">
        <color auto="1"/>
      </left>
      <right style="thin">
        <color auto="1"/>
      </right>
      <top style="hair">
        <color auto="1"/>
      </top>
      <bottom style="hair">
        <color auto="1"/>
      </bottom>
      <diagonal/>
    </border>
    <border>
      <left style="thin">
        <color auto="1"/>
      </left>
      <right style="medium">
        <color auto="1"/>
      </right>
      <top style="hair">
        <color auto="1"/>
      </top>
      <bottom style="hair">
        <color auto="1"/>
      </bottom>
      <diagonal/>
    </border>
    <border>
      <left style="medium">
        <color auto="1"/>
      </left>
      <right style="thin">
        <color auto="1"/>
      </right>
      <top style="hair">
        <color auto="1"/>
      </top>
      <bottom style="medium">
        <color auto="1"/>
      </bottom>
      <diagonal/>
    </border>
    <border>
      <left style="thin">
        <color auto="1"/>
      </left>
      <right style="thin">
        <color auto="1"/>
      </right>
      <top style="hair">
        <color auto="1"/>
      </top>
      <bottom style="medium">
        <color auto="1"/>
      </bottom>
      <diagonal/>
    </border>
    <border>
      <left style="thin">
        <color auto="1"/>
      </left>
      <right style="medium">
        <color auto="1"/>
      </right>
      <top style="hair">
        <color auto="1"/>
      </top>
      <bottom style="medium">
        <color auto="1"/>
      </bottom>
      <diagonal/>
    </border>
    <border>
      <left style="medium">
        <color indexed="64"/>
      </left>
      <right style="thin">
        <color indexed="64"/>
      </right>
      <top style="medium">
        <color indexed="64"/>
      </top>
      <bottom style="medium">
        <color indexed="64"/>
      </bottom>
      <diagonal/>
    </border>
    <border>
      <left style="medium">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medium">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medium">
        <color indexed="64"/>
      </left>
      <right/>
      <top style="thin">
        <color indexed="64"/>
      </top>
      <bottom style="hair">
        <color indexed="64"/>
      </bottom>
      <diagonal/>
    </border>
    <border>
      <left/>
      <right style="thin">
        <color auto="1"/>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top style="hair">
        <color indexed="64"/>
      </top>
      <bottom style="hair">
        <color indexed="64"/>
      </bottom>
      <diagonal/>
    </border>
    <border>
      <left/>
      <right style="thin">
        <color auto="1"/>
      </right>
      <top style="hair">
        <color indexed="64"/>
      </top>
      <bottom style="hair">
        <color indexed="64"/>
      </bottom>
      <diagonal/>
    </border>
    <border>
      <left style="medium">
        <color indexed="64"/>
      </left>
      <right/>
      <top style="hair">
        <color indexed="64"/>
      </top>
      <bottom style="medium">
        <color indexed="64"/>
      </bottom>
      <diagonal/>
    </border>
    <border>
      <left/>
      <right style="thin">
        <color auto="1"/>
      </right>
      <top style="hair">
        <color indexed="64"/>
      </top>
      <bottom style="medium">
        <color indexed="64"/>
      </bottom>
      <diagonal/>
    </border>
    <border>
      <left style="medium">
        <color indexed="64"/>
      </left>
      <right style="medium">
        <color auto="1"/>
      </right>
      <top style="medium">
        <color indexed="64"/>
      </top>
      <bottom style="medium">
        <color indexed="64"/>
      </bottom>
      <diagonal/>
    </border>
    <border>
      <left style="thin">
        <color indexed="64"/>
      </left>
      <right/>
      <top style="medium">
        <color indexed="64"/>
      </top>
      <bottom/>
      <diagonal/>
    </border>
    <border>
      <left style="thin">
        <color auto="1"/>
      </left>
      <right/>
      <top style="medium">
        <color indexed="64"/>
      </top>
      <bottom style="hair">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auto="1"/>
      </right>
      <top style="medium">
        <color indexed="64"/>
      </top>
      <bottom style="hair">
        <color indexed="64"/>
      </bottom>
      <diagonal/>
    </border>
    <border>
      <left style="thin">
        <color auto="1"/>
      </left>
      <right/>
      <top style="hair">
        <color indexed="64"/>
      </top>
      <bottom style="hair">
        <color indexed="64"/>
      </bottom>
      <diagonal/>
    </border>
    <border>
      <left/>
      <right/>
      <top style="hair">
        <color indexed="64"/>
      </top>
      <bottom style="hair">
        <color indexed="64"/>
      </bottom>
      <diagonal/>
    </border>
    <border>
      <left/>
      <right style="medium">
        <color auto="1"/>
      </right>
      <top style="hair">
        <color indexed="64"/>
      </top>
      <bottom style="hair">
        <color indexed="64"/>
      </bottom>
      <diagonal/>
    </border>
    <border>
      <left style="thin">
        <color auto="1"/>
      </left>
      <right/>
      <top style="hair">
        <color indexed="64"/>
      </top>
      <bottom style="medium">
        <color indexed="64"/>
      </bottom>
      <diagonal/>
    </border>
    <border>
      <left/>
      <right/>
      <top style="hair">
        <color indexed="64"/>
      </top>
      <bottom style="medium">
        <color indexed="64"/>
      </bottom>
      <diagonal/>
    </border>
    <border>
      <left/>
      <right style="medium">
        <color auto="1"/>
      </right>
      <top style="hair">
        <color indexed="64"/>
      </top>
      <bottom style="medium">
        <color indexed="64"/>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indexed="64"/>
      </left>
      <right style="thin">
        <color indexed="64"/>
      </right>
      <top style="thin">
        <color indexed="64"/>
      </top>
      <bottom style="hair">
        <color indexed="64"/>
      </bottom>
      <diagonal/>
    </border>
    <border>
      <left style="thin">
        <color auto="1"/>
      </left>
      <right/>
      <top style="thin">
        <color indexed="64"/>
      </top>
      <bottom style="hair">
        <color indexed="64"/>
      </bottom>
      <diagonal/>
    </border>
    <border>
      <left/>
      <right/>
      <top style="thin">
        <color indexed="64"/>
      </top>
      <bottom style="hair">
        <color indexed="64"/>
      </bottom>
      <diagonal/>
    </border>
    <border>
      <left/>
      <right style="medium">
        <color auto="1"/>
      </right>
      <top style="thin">
        <color indexed="64"/>
      </top>
      <bottom style="hair">
        <color indexed="64"/>
      </bottom>
      <diagonal/>
    </border>
    <border>
      <left/>
      <right style="thin">
        <color indexed="64"/>
      </right>
      <top style="medium">
        <color indexed="64"/>
      </top>
      <bottom style="thin">
        <color indexed="64"/>
      </bottom>
      <diagonal/>
    </border>
    <border>
      <left style="thin">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medium">
        <color auto="1"/>
      </right>
      <top style="hair">
        <color auto="1"/>
      </top>
      <bottom/>
      <diagonal/>
    </border>
    <border diagonalUp="1">
      <left style="medium">
        <color indexed="64"/>
      </left>
      <right style="thin">
        <color indexed="64"/>
      </right>
      <top style="medium">
        <color indexed="64"/>
      </top>
      <bottom style="thin">
        <color indexed="64"/>
      </bottom>
      <diagonal style="thin">
        <color indexed="64"/>
      </diagonal>
    </border>
    <border diagonalUp="1">
      <left style="thin">
        <color indexed="64"/>
      </left>
      <right style="thin">
        <color indexed="64"/>
      </right>
      <top style="medium">
        <color indexed="64"/>
      </top>
      <bottom style="thin">
        <color indexed="64"/>
      </bottom>
      <diagonal style="thin">
        <color indexed="64"/>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bottom style="medium">
        <color indexed="64"/>
      </bottom>
      <diagonal/>
    </border>
    <border diagonalUp="1">
      <left style="medium">
        <color indexed="64"/>
      </left>
      <right style="medium">
        <color indexed="64"/>
      </right>
      <top style="medium">
        <color indexed="64"/>
      </top>
      <bottom/>
      <diagonal style="thin">
        <color indexed="64"/>
      </diagonal>
    </border>
    <border diagonalUp="1">
      <left style="medium">
        <color indexed="64"/>
      </left>
      <right style="medium">
        <color indexed="64"/>
      </right>
      <top/>
      <bottom/>
      <diagonal style="thin">
        <color indexed="64"/>
      </diagonal>
    </border>
    <border>
      <left/>
      <right style="thin">
        <color indexed="64"/>
      </right>
      <top/>
      <bottom style="medium">
        <color indexed="64"/>
      </bottom>
      <diagonal/>
    </border>
    <border>
      <left style="thin">
        <color indexed="64"/>
      </left>
      <right style="thin">
        <color indexed="64"/>
      </right>
      <top/>
      <bottom style="medium">
        <color indexed="64"/>
      </bottom>
      <diagonal/>
    </border>
    <border diagonalUp="1">
      <left style="medium">
        <color indexed="64"/>
      </left>
      <right style="medium">
        <color indexed="64"/>
      </right>
      <top/>
      <bottom style="medium">
        <color indexed="64"/>
      </bottom>
      <diagonal style="thin">
        <color indexed="64"/>
      </diagonal>
    </border>
    <border>
      <left style="thin">
        <color indexed="64"/>
      </left>
      <right style="medium">
        <color indexed="64"/>
      </right>
      <top style="thin">
        <color indexed="64"/>
      </top>
      <bottom/>
      <diagonal/>
    </border>
  </borders>
  <cellStyleXfs count="2">
    <xf numFmtId="0" fontId="0" fillId="0" borderId="0"/>
    <xf numFmtId="0" fontId="5" fillId="0" borderId="0">
      <alignment vertical="center"/>
    </xf>
  </cellStyleXfs>
  <cellXfs count="365">
    <xf numFmtId="0" fontId="0" fillId="0" borderId="0" xfId="0"/>
    <xf numFmtId="0" fontId="7" fillId="0" borderId="0" xfId="1" applyFont="1" applyAlignment="1" applyProtection="1">
      <alignment vertical="center"/>
      <protection locked="0"/>
    </xf>
    <xf numFmtId="0" fontId="8" fillId="0" borderId="0" xfId="1" applyFont="1" applyBorder="1" applyAlignment="1" applyProtection="1">
      <alignment horizontal="left" vertical="center"/>
      <protection locked="0"/>
    </xf>
    <xf numFmtId="0" fontId="8" fillId="0" borderId="0" xfId="1" applyFont="1" applyBorder="1" applyAlignment="1" applyProtection="1">
      <alignment vertical="center"/>
      <protection locked="0"/>
    </xf>
    <xf numFmtId="0" fontId="8" fillId="0" borderId="69" xfId="1" applyFont="1" applyFill="1" applyBorder="1" applyAlignment="1" applyProtection="1">
      <alignment horizontal="center" vertical="center"/>
      <protection locked="0"/>
    </xf>
    <xf numFmtId="0" fontId="8" fillId="0" borderId="88" xfId="1" applyFont="1" applyBorder="1" applyAlignment="1" applyProtection="1">
      <alignment vertical="center"/>
      <protection locked="0"/>
    </xf>
    <xf numFmtId="0" fontId="8" fillId="0" borderId="94" xfId="1" applyFont="1" applyBorder="1" applyAlignment="1" applyProtection="1">
      <alignment vertical="center"/>
      <protection locked="0"/>
    </xf>
    <xf numFmtId="0" fontId="8" fillId="0" borderId="95" xfId="1" applyFont="1" applyBorder="1" applyAlignment="1" applyProtection="1">
      <alignment vertical="center"/>
      <protection locked="0"/>
    </xf>
    <xf numFmtId="0" fontId="8" fillId="0" borderId="77" xfId="1" applyFont="1" applyBorder="1" applyAlignment="1" applyProtection="1">
      <alignment vertical="center"/>
      <protection locked="0"/>
    </xf>
    <xf numFmtId="0" fontId="8" fillId="0" borderId="79" xfId="1" applyFont="1" applyBorder="1" applyAlignment="1" applyProtection="1">
      <alignment vertical="center"/>
      <protection locked="0"/>
    </xf>
    <xf numFmtId="0" fontId="8" fillId="0" borderId="87" xfId="1" applyFont="1" applyBorder="1" applyAlignment="1" applyProtection="1">
      <alignment vertical="center"/>
      <protection locked="0"/>
    </xf>
    <xf numFmtId="0" fontId="8" fillId="0" borderId="89" xfId="1" applyFont="1" applyBorder="1" applyAlignment="1" applyProtection="1">
      <alignment horizontal="center" vertical="center"/>
      <protection locked="0"/>
    </xf>
    <xf numFmtId="0" fontId="8" fillId="4" borderId="93" xfId="1" applyFont="1" applyFill="1" applyBorder="1" applyAlignment="1" applyProtection="1">
      <alignment vertical="center"/>
      <protection locked="0"/>
    </xf>
    <xf numFmtId="0" fontId="13" fillId="0" borderId="0" xfId="1" applyFont="1" applyAlignment="1" applyProtection="1">
      <alignment vertical="center"/>
      <protection locked="0"/>
    </xf>
    <xf numFmtId="0" fontId="0" fillId="0" borderId="0" xfId="0" applyProtection="1">
      <protection locked="0"/>
    </xf>
    <xf numFmtId="0" fontId="0" fillId="0" borderId="0" xfId="0" applyProtection="1"/>
    <xf numFmtId="14" fontId="0" fillId="0" borderId="0" xfId="0" applyNumberFormat="1" applyProtection="1"/>
    <xf numFmtId="0" fontId="1" fillId="0" borderId="0" xfId="0" applyFont="1" applyAlignment="1" applyProtection="1">
      <alignment vertical="center"/>
      <protection locked="0"/>
    </xf>
    <xf numFmtId="0" fontId="1" fillId="0" borderId="0" xfId="0" applyFont="1" applyAlignment="1" applyProtection="1">
      <alignment horizontal="right" vertical="center"/>
      <protection locked="0"/>
    </xf>
    <xf numFmtId="0" fontId="3" fillId="0" borderId="0" xfId="0" applyFont="1" applyAlignment="1" applyProtection="1">
      <alignment vertical="center"/>
      <protection locked="0"/>
    </xf>
    <xf numFmtId="0" fontId="3" fillId="0" borderId="0" xfId="0" applyFont="1" applyAlignment="1" applyProtection="1">
      <alignment horizontal="right" vertical="center"/>
      <protection locked="0"/>
    </xf>
    <xf numFmtId="0" fontId="1" fillId="2" borderId="3" xfId="0" applyFont="1" applyFill="1" applyBorder="1" applyAlignment="1" applyProtection="1">
      <alignment vertical="center"/>
      <protection locked="0"/>
    </xf>
    <xf numFmtId="0" fontId="1" fillId="0" borderId="0" xfId="0" applyFont="1" applyAlignment="1" applyProtection="1">
      <alignment vertical="top"/>
      <protection locked="0"/>
    </xf>
    <xf numFmtId="0" fontId="1" fillId="0" borderId="13" xfId="0" applyFont="1" applyBorder="1" applyAlignment="1" applyProtection="1">
      <alignment vertical="center"/>
      <protection locked="0"/>
    </xf>
    <xf numFmtId="0" fontId="1" fillId="0" borderId="14" xfId="0" applyFont="1" applyBorder="1" applyAlignment="1" applyProtection="1">
      <alignment vertical="center"/>
      <protection locked="0"/>
    </xf>
    <xf numFmtId="0" fontId="1" fillId="0" borderId="15" xfId="0" applyFont="1" applyBorder="1" applyAlignment="1" applyProtection="1">
      <alignment vertical="center"/>
      <protection locked="0"/>
    </xf>
    <xf numFmtId="0" fontId="1" fillId="0" borderId="16" xfId="0" applyFont="1" applyBorder="1" applyAlignment="1" applyProtection="1">
      <alignment horizontal="left" vertical="top"/>
      <protection locked="0"/>
    </xf>
    <xf numFmtId="0" fontId="1" fillId="0" borderId="17" xfId="0" applyFont="1" applyBorder="1" applyAlignment="1" applyProtection="1">
      <alignment vertical="top" wrapText="1"/>
      <protection locked="0"/>
    </xf>
    <xf numFmtId="0" fontId="1" fillId="0" borderId="17" xfId="0" applyFont="1" applyBorder="1" applyAlignment="1" applyProtection="1">
      <alignment horizontal="left" vertical="top"/>
      <protection locked="0"/>
    </xf>
    <xf numFmtId="0" fontId="1" fillId="0" borderId="17" xfId="0" applyFont="1" applyBorder="1" applyAlignment="1" applyProtection="1">
      <alignment vertical="top"/>
      <protection locked="0"/>
    </xf>
    <xf numFmtId="0" fontId="1" fillId="0" borderId="16" xfId="0" applyFont="1" applyBorder="1" applyAlignment="1" applyProtection="1">
      <alignment vertical="center"/>
      <protection locked="0"/>
    </xf>
    <xf numFmtId="0" fontId="1" fillId="0" borderId="17" xfId="0" applyFont="1" applyBorder="1" applyAlignment="1" applyProtection="1">
      <alignment vertical="center"/>
      <protection locked="0"/>
    </xf>
    <xf numFmtId="0" fontId="1" fillId="0" borderId="0" xfId="0" applyFont="1" applyBorder="1" applyAlignment="1" applyProtection="1">
      <alignment vertical="center"/>
      <protection locked="0"/>
    </xf>
    <xf numFmtId="0" fontId="1" fillId="0" borderId="18" xfId="0" applyFont="1" applyBorder="1" applyAlignment="1" applyProtection="1">
      <alignment vertical="center"/>
      <protection locked="0"/>
    </xf>
    <xf numFmtId="0" fontId="1" fillId="0" borderId="19" xfId="0" applyFont="1" applyBorder="1" applyAlignment="1" applyProtection="1">
      <alignment vertical="center"/>
      <protection locked="0"/>
    </xf>
    <xf numFmtId="0" fontId="1" fillId="0" borderId="20" xfId="0" applyFont="1" applyBorder="1" applyAlignment="1" applyProtection="1">
      <alignment vertical="center"/>
      <protection locked="0"/>
    </xf>
    <xf numFmtId="0" fontId="8" fillId="0" borderId="0" xfId="1" applyFont="1" applyAlignment="1" applyProtection="1">
      <alignment vertical="center"/>
      <protection locked="0"/>
    </xf>
    <xf numFmtId="0" fontId="8" fillId="0" borderId="0" xfId="1" applyFont="1" applyAlignment="1" applyProtection="1">
      <alignment horizontal="right" vertical="center"/>
      <protection locked="0"/>
    </xf>
    <xf numFmtId="0" fontId="10" fillId="0" borderId="0" xfId="1" applyFont="1" applyAlignment="1" applyProtection="1">
      <alignment vertical="center"/>
      <protection locked="0"/>
    </xf>
    <xf numFmtId="0" fontId="8" fillId="0" borderId="0" xfId="1" applyFont="1" applyBorder="1" applyAlignment="1" applyProtection="1">
      <alignment horizontal="left" vertical="center" shrinkToFit="1"/>
      <protection locked="0"/>
    </xf>
    <xf numFmtId="176" fontId="8" fillId="0" borderId="0" xfId="1" applyNumberFormat="1" applyFont="1" applyBorder="1" applyAlignment="1" applyProtection="1">
      <alignment vertical="center"/>
      <protection locked="0"/>
    </xf>
    <xf numFmtId="0" fontId="8" fillId="0" borderId="103" xfId="1" applyFont="1" applyBorder="1" applyAlignment="1" applyProtection="1">
      <alignment vertical="center"/>
      <protection locked="0"/>
    </xf>
    <xf numFmtId="0" fontId="8" fillId="0" borderId="45" xfId="1" applyFont="1" applyBorder="1" applyAlignment="1" applyProtection="1">
      <alignment vertical="center"/>
      <protection locked="0"/>
    </xf>
    <xf numFmtId="0" fontId="8" fillId="0" borderId="46" xfId="1" applyFont="1" applyBorder="1" applyAlignment="1" applyProtection="1">
      <alignment vertical="center"/>
      <protection locked="0"/>
    </xf>
    <xf numFmtId="0" fontId="8" fillId="0" borderId="48" xfId="1" applyFont="1" applyBorder="1" applyAlignment="1" applyProtection="1">
      <alignment vertical="center"/>
      <protection locked="0"/>
    </xf>
    <xf numFmtId="0" fontId="8" fillId="0" borderId="50" xfId="1" applyFont="1" applyBorder="1" applyAlignment="1" applyProtection="1">
      <alignment vertical="center"/>
      <protection locked="0"/>
    </xf>
    <xf numFmtId="0" fontId="8" fillId="0" borderId="51" xfId="1" applyFont="1" applyBorder="1" applyAlignment="1" applyProtection="1">
      <alignment vertical="center"/>
      <protection locked="0"/>
    </xf>
    <xf numFmtId="0" fontId="9" fillId="0" borderId="0" xfId="1" applyFont="1" applyAlignment="1" applyProtection="1">
      <alignment vertical="center"/>
      <protection locked="0"/>
    </xf>
    <xf numFmtId="0" fontId="8" fillId="0" borderId="62" xfId="1" applyFont="1" applyBorder="1" applyAlignment="1" applyProtection="1">
      <alignment horizontal="center" vertical="center"/>
      <protection locked="0"/>
    </xf>
    <xf numFmtId="0" fontId="8" fillId="0" borderId="117" xfId="1" applyFont="1" applyBorder="1" applyAlignment="1" applyProtection="1">
      <alignment horizontal="center" vertical="center"/>
      <protection locked="0"/>
    </xf>
    <xf numFmtId="0" fontId="8" fillId="3" borderId="84" xfId="1" applyFont="1" applyFill="1" applyBorder="1" applyAlignment="1" applyProtection="1">
      <alignment horizontal="center" vertical="center"/>
      <protection locked="0"/>
    </xf>
    <xf numFmtId="0" fontId="8" fillId="0" borderId="84" xfId="1" applyFont="1" applyBorder="1" applyAlignment="1" applyProtection="1">
      <alignment horizontal="center" vertical="center"/>
      <protection locked="0"/>
    </xf>
    <xf numFmtId="0" fontId="8" fillId="0" borderId="84" xfId="1" applyFont="1" applyFill="1" applyBorder="1" applyAlignment="1" applyProtection="1">
      <alignment horizontal="center" vertical="center"/>
      <protection locked="0"/>
    </xf>
    <xf numFmtId="0" fontId="8" fillId="0" borderId="86" xfId="1" applyFont="1" applyBorder="1" applyAlignment="1" applyProtection="1">
      <alignment horizontal="center" vertical="center"/>
      <protection locked="0"/>
    </xf>
    <xf numFmtId="0" fontId="8" fillId="0" borderId="61" xfId="1" applyFont="1" applyBorder="1" applyAlignment="1" applyProtection="1">
      <alignment horizontal="center" vertical="center" wrapText="1"/>
      <protection locked="0"/>
    </xf>
    <xf numFmtId="0" fontId="8" fillId="0" borderId="83" xfId="1" applyFont="1" applyBorder="1" applyAlignment="1" applyProtection="1">
      <alignment vertical="center"/>
      <protection locked="0"/>
    </xf>
    <xf numFmtId="0" fontId="8" fillId="0" borderId="85" xfId="1" applyFont="1" applyBorder="1" applyAlignment="1" applyProtection="1">
      <alignment vertical="center"/>
      <protection locked="0"/>
    </xf>
    <xf numFmtId="0" fontId="8" fillId="0" borderId="85" xfId="1" applyFont="1" applyBorder="1" applyAlignment="1" applyProtection="1">
      <alignment vertical="center" wrapText="1"/>
      <protection locked="0"/>
    </xf>
    <xf numFmtId="0" fontId="8" fillId="0" borderId="125" xfId="1" applyFont="1" applyBorder="1" applyAlignment="1" applyProtection="1">
      <alignment vertical="center" wrapText="1"/>
      <protection locked="0"/>
    </xf>
    <xf numFmtId="0" fontId="8" fillId="3" borderId="103" xfId="1" applyFont="1" applyFill="1" applyBorder="1" applyAlignment="1" applyProtection="1">
      <alignment horizontal="center" vertical="center"/>
      <protection locked="0"/>
    </xf>
    <xf numFmtId="0" fontId="8" fillId="0" borderId="0" xfId="1" applyFont="1" applyAlignment="1" applyProtection="1">
      <alignment horizontal="left" vertical="center"/>
      <protection locked="0"/>
    </xf>
    <xf numFmtId="0" fontId="8" fillId="0" borderId="0" xfId="1" applyFont="1" applyAlignment="1" applyProtection="1">
      <alignment horizontal="center" vertical="center"/>
      <protection locked="0"/>
    </xf>
    <xf numFmtId="0" fontId="14" fillId="0" borderId="71" xfId="1" applyFont="1" applyBorder="1" applyAlignment="1" applyProtection="1">
      <alignment vertical="center" wrapText="1"/>
      <protection locked="0"/>
    </xf>
    <xf numFmtId="0" fontId="8" fillId="0" borderId="72" xfId="1" applyFont="1" applyBorder="1" applyAlignment="1" applyProtection="1">
      <alignment vertical="center" wrapText="1"/>
      <protection locked="0"/>
    </xf>
    <xf numFmtId="0" fontId="14" fillId="0" borderId="65" xfId="1" applyFont="1" applyBorder="1" applyAlignment="1" applyProtection="1">
      <alignment vertical="center" wrapText="1"/>
      <protection locked="0"/>
    </xf>
    <xf numFmtId="0" fontId="8" fillId="0" borderId="76" xfId="1" applyFont="1" applyBorder="1" applyAlignment="1" applyProtection="1">
      <alignment horizontal="center" vertical="center"/>
      <protection locked="0"/>
    </xf>
    <xf numFmtId="0" fontId="8" fillId="0" borderId="21" xfId="1" applyFont="1" applyBorder="1" applyAlignment="1" applyProtection="1">
      <alignment horizontal="center" vertical="center"/>
      <protection locked="0"/>
    </xf>
    <xf numFmtId="0" fontId="8" fillId="0" borderId="81" xfId="1" applyFont="1" applyBorder="1" applyAlignment="1" applyProtection="1">
      <alignment horizontal="center" vertical="center"/>
      <protection locked="0"/>
    </xf>
    <xf numFmtId="0" fontId="13" fillId="0" borderId="0" xfId="1" applyFont="1" applyAlignment="1" applyProtection="1">
      <alignment vertical="center"/>
    </xf>
    <xf numFmtId="176" fontId="8" fillId="0" borderId="77" xfId="1" applyNumberFormat="1" applyFont="1" applyBorder="1" applyAlignment="1" applyProtection="1">
      <alignment vertical="center"/>
    </xf>
    <xf numFmtId="176" fontId="8" fillId="0" borderId="79" xfId="1" applyNumberFormat="1" applyFont="1" applyBorder="1" applyAlignment="1" applyProtection="1">
      <alignment vertical="center"/>
    </xf>
    <xf numFmtId="176" fontId="8" fillId="0" borderId="87" xfId="1" applyNumberFormat="1" applyFont="1" applyBorder="1" applyAlignment="1" applyProtection="1">
      <alignment vertical="center"/>
    </xf>
    <xf numFmtId="0" fontId="8" fillId="0" borderId="98" xfId="1" applyFont="1" applyBorder="1" applyAlignment="1" applyProtection="1">
      <alignment horizontal="center" vertical="center"/>
    </xf>
    <xf numFmtId="0" fontId="8" fillId="0" borderId="85" xfId="1" applyFont="1" applyBorder="1" applyAlignment="1" applyProtection="1">
      <alignment horizontal="center" vertical="center"/>
    </xf>
    <xf numFmtId="0" fontId="8" fillId="0" borderId="88" xfId="1" applyFont="1" applyBorder="1" applyAlignment="1" applyProtection="1">
      <alignment horizontal="center" vertical="center"/>
    </xf>
    <xf numFmtId="177" fontId="1" fillId="0" borderId="90" xfId="0" applyNumberFormat="1" applyFont="1" applyBorder="1" applyAlignment="1" applyProtection="1">
      <alignment horizontal="center" vertical="center"/>
    </xf>
    <xf numFmtId="177" fontId="1" fillId="0" borderId="91" xfId="0" applyNumberFormat="1" applyFont="1" applyBorder="1" applyAlignment="1" applyProtection="1">
      <alignment horizontal="center" vertical="center"/>
    </xf>
    <xf numFmtId="177" fontId="1" fillId="0" borderId="92" xfId="0" applyNumberFormat="1" applyFont="1" applyBorder="1" applyAlignment="1" applyProtection="1">
      <alignment horizontal="center" vertical="center"/>
    </xf>
    <xf numFmtId="0" fontId="8" fillId="0" borderId="60" xfId="1" applyFont="1" applyBorder="1" applyAlignment="1" applyProtection="1">
      <alignment vertical="center"/>
    </xf>
    <xf numFmtId="0" fontId="8" fillId="0" borderId="29" xfId="1" applyFont="1" applyBorder="1" applyAlignment="1" applyProtection="1">
      <alignment vertical="center"/>
    </xf>
    <xf numFmtId="0" fontId="8" fillId="0" borderId="70" xfId="1" applyFont="1" applyBorder="1" applyAlignment="1" applyProtection="1">
      <alignment horizontal="center" vertical="center"/>
    </xf>
    <xf numFmtId="176" fontId="8" fillId="0" borderId="78" xfId="1" applyNumberFormat="1" applyFont="1" applyBorder="1" applyAlignment="1" applyProtection="1">
      <alignment vertical="center"/>
    </xf>
    <xf numFmtId="0" fontId="8" fillId="0" borderId="138" xfId="1" applyFont="1" applyBorder="1" applyAlignment="1" applyProtection="1">
      <alignment horizontal="center" vertical="center"/>
    </xf>
    <xf numFmtId="0" fontId="4" fillId="0" borderId="0" xfId="0" applyFont="1" applyAlignment="1" applyProtection="1">
      <alignment horizontal="center" vertical="center"/>
      <protection locked="0"/>
    </xf>
    <xf numFmtId="0" fontId="1" fillId="0" borderId="77" xfId="0" applyFont="1" applyBorder="1" applyAlignment="1" applyProtection="1">
      <alignment horizontal="center" vertical="center"/>
      <protection locked="0"/>
    </xf>
    <xf numFmtId="0" fontId="1" fillId="0" borderId="77" xfId="0" applyFont="1" applyBorder="1" applyAlignment="1" applyProtection="1">
      <alignment vertical="center"/>
      <protection locked="0"/>
    </xf>
    <xf numFmtId="0" fontId="1" fillId="4" borderId="77" xfId="0" applyFont="1" applyFill="1" applyBorder="1" applyAlignment="1" applyProtection="1">
      <alignment vertical="center"/>
      <protection locked="0"/>
    </xf>
    <xf numFmtId="0" fontId="1" fillId="0" borderId="79" xfId="0" applyFont="1" applyBorder="1" applyAlignment="1" applyProtection="1">
      <alignment horizontal="center" vertical="center"/>
      <protection locked="0"/>
    </xf>
    <xf numFmtId="0" fontId="1" fillId="0" borderId="79" xfId="0" applyFont="1" applyBorder="1" applyAlignment="1" applyProtection="1">
      <alignment vertical="center"/>
      <protection locked="0"/>
    </xf>
    <xf numFmtId="0" fontId="1" fillId="4" borderId="79" xfId="0" applyFont="1" applyFill="1" applyBorder="1" applyAlignment="1" applyProtection="1">
      <alignment vertical="center"/>
      <protection locked="0"/>
    </xf>
    <xf numFmtId="0" fontId="1" fillId="0" borderId="80" xfId="0" applyFont="1" applyBorder="1" applyAlignment="1" applyProtection="1">
      <alignment horizontal="center" vertical="center"/>
      <protection locked="0"/>
    </xf>
    <xf numFmtId="0" fontId="1" fillId="0" borderId="80" xfId="0" applyFont="1" applyBorder="1" applyAlignment="1" applyProtection="1">
      <alignment vertical="center"/>
      <protection locked="0"/>
    </xf>
    <xf numFmtId="0" fontId="1" fillId="4" borderId="80" xfId="0" applyFont="1" applyFill="1" applyBorder="1" applyAlignment="1" applyProtection="1">
      <alignment vertical="center"/>
      <protection locked="0"/>
    </xf>
    <xf numFmtId="0" fontId="1" fillId="0" borderId="10" xfId="0" applyFont="1" applyBorder="1" applyAlignment="1" applyProtection="1">
      <alignment horizontal="left" vertical="center"/>
      <protection locked="0"/>
    </xf>
    <xf numFmtId="0" fontId="1" fillId="0" borderId="12" xfId="0" applyFont="1" applyBorder="1" applyAlignment="1" applyProtection="1">
      <alignment vertical="center"/>
      <protection locked="0"/>
    </xf>
    <xf numFmtId="0" fontId="1" fillId="0" borderId="36" xfId="0" applyFont="1" applyBorder="1" applyAlignment="1" applyProtection="1">
      <alignment horizontal="center" vertical="center"/>
      <protection locked="0"/>
    </xf>
    <xf numFmtId="177" fontId="1" fillId="0" borderId="1" xfId="0" applyNumberFormat="1" applyFont="1" applyBorder="1" applyAlignment="1" applyProtection="1">
      <alignment horizontal="center" vertical="center"/>
    </xf>
    <xf numFmtId="0" fontId="1" fillId="0" borderId="11" xfId="0" applyFont="1" applyBorder="1" applyAlignment="1" applyProtection="1">
      <alignment horizontal="center" vertical="center"/>
    </xf>
    <xf numFmtId="0" fontId="1" fillId="4" borderId="1" xfId="0" applyFont="1" applyFill="1" applyBorder="1" applyAlignment="1" applyProtection="1">
      <alignment vertical="center"/>
    </xf>
    <xf numFmtId="0" fontId="1" fillId="0" borderId="1" xfId="0" applyFont="1" applyBorder="1" applyAlignment="1" applyProtection="1">
      <alignment vertical="center"/>
    </xf>
    <xf numFmtId="0" fontId="12" fillId="0" borderId="0" xfId="0" applyFont="1" applyAlignment="1" applyProtection="1">
      <alignment vertical="center"/>
      <protection locked="0"/>
    </xf>
    <xf numFmtId="0" fontId="15" fillId="0" borderId="62" xfId="0" applyFont="1" applyBorder="1" applyAlignment="1" applyProtection="1">
      <alignment horizontal="center" vertical="center"/>
      <protection locked="0"/>
    </xf>
    <xf numFmtId="0" fontId="15" fillId="0" borderId="75" xfId="0" applyFont="1" applyBorder="1" applyAlignment="1" applyProtection="1">
      <alignment vertical="center"/>
      <protection locked="0"/>
    </xf>
    <xf numFmtId="0" fontId="15" fillId="0" borderId="0" xfId="0" applyFont="1" applyBorder="1" applyAlignment="1" applyProtection="1">
      <alignment vertical="center"/>
      <protection locked="0"/>
    </xf>
    <xf numFmtId="0" fontId="15" fillId="0" borderId="22" xfId="0" applyFont="1" applyBorder="1" applyAlignment="1" applyProtection="1">
      <alignment horizontal="center" vertical="center"/>
      <protection locked="0"/>
    </xf>
    <xf numFmtId="0" fontId="15" fillId="0" borderId="0" xfId="0" applyFont="1" applyBorder="1" applyAlignment="1" applyProtection="1">
      <alignment horizontal="center" vertical="center"/>
      <protection locked="0"/>
    </xf>
    <xf numFmtId="0" fontId="15" fillId="0" borderId="63" xfId="0" applyFont="1" applyBorder="1" applyAlignment="1" applyProtection="1">
      <alignment horizontal="center" vertical="center"/>
      <protection locked="0"/>
    </xf>
    <xf numFmtId="0" fontId="15" fillId="0" borderId="89" xfId="0" applyFont="1" applyBorder="1" applyAlignment="1" applyProtection="1">
      <alignment horizontal="center" vertical="center"/>
      <protection locked="0"/>
    </xf>
    <xf numFmtId="0" fontId="15" fillId="0" borderId="117" xfId="0" applyFont="1" applyBorder="1" applyAlignment="1" applyProtection="1">
      <alignment vertical="center"/>
      <protection locked="0"/>
    </xf>
    <xf numFmtId="0" fontId="15" fillId="0" borderId="84" xfId="0" applyFont="1" applyBorder="1" applyAlignment="1" applyProtection="1">
      <alignment vertical="center"/>
      <protection locked="0"/>
    </xf>
    <xf numFmtId="0" fontId="15" fillId="0" borderId="86" xfId="0" applyFont="1" applyBorder="1" applyAlignment="1" applyProtection="1">
      <alignment vertical="center"/>
      <protection locked="0"/>
    </xf>
    <xf numFmtId="0" fontId="15" fillId="0" borderId="0" xfId="0" applyFont="1" applyAlignment="1" applyProtection="1">
      <alignment horizontal="center" vertical="center"/>
      <protection locked="0"/>
    </xf>
    <xf numFmtId="0" fontId="5" fillId="0" borderId="0" xfId="1" applyAlignment="1" applyProtection="1">
      <alignment vertical="center"/>
      <protection locked="0"/>
    </xf>
    <xf numFmtId="0" fontId="19" fillId="0" borderId="0" xfId="1" applyFont="1" applyAlignment="1" applyProtection="1">
      <alignment vertical="center"/>
      <protection locked="0"/>
    </xf>
    <xf numFmtId="0" fontId="5" fillId="0" borderId="0" xfId="1" applyAlignment="1" applyProtection="1">
      <alignment horizontal="center" vertical="center"/>
      <protection locked="0"/>
    </xf>
    <xf numFmtId="0" fontId="5" fillId="0" borderId="0" xfId="1" applyBorder="1" applyAlignment="1" applyProtection="1">
      <alignment vertical="center"/>
      <protection locked="0"/>
    </xf>
    <xf numFmtId="0" fontId="18" fillId="0" borderId="56" xfId="1" applyFont="1" applyBorder="1" applyAlignment="1" applyProtection="1">
      <alignment horizontal="center" vertical="center" wrapText="1"/>
      <protection locked="0"/>
    </xf>
    <xf numFmtId="0" fontId="19" fillId="0" borderId="1" xfId="1" applyFont="1" applyBorder="1" applyAlignment="1" applyProtection="1">
      <alignment vertical="center"/>
      <protection locked="0"/>
    </xf>
    <xf numFmtId="0" fontId="19" fillId="0" borderId="130" xfId="1" applyFont="1" applyBorder="1" applyAlignment="1" applyProtection="1">
      <alignment vertical="center"/>
      <protection locked="0"/>
    </xf>
    <xf numFmtId="0" fontId="5" fillId="0" borderId="54" xfId="1" applyBorder="1" applyAlignment="1" applyProtection="1">
      <alignment horizontal="center" vertical="center"/>
      <protection locked="0"/>
    </xf>
    <xf numFmtId="0" fontId="5" fillId="0" borderId="56" xfId="1" applyBorder="1" applyAlignment="1" applyProtection="1">
      <alignment horizontal="center" vertical="center"/>
      <protection locked="0"/>
    </xf>
    <xf numFmtId="0" fontId="5" fillId="0" borderId="58" xfId="1" applyBorder="1" applyAlignment="1" applyProtection="1">
      <alignment horizontal="center" vertical="center"/>
      <protection locked="0"/>
    </xf>
    <xf numFmtId="0" fontId="5" fillId="0" borderId="64" xfId="1" applyBorder="1" applyAlignment="1" applyProtection="1">
      <alignment horizontal="center" vertical="center"/>
      <protection locked="0"/>
    </xf>
    <xf numFmtId="0" fontId="5" fillId="0" borderId="136" xfId="1" applyBorder="1" applyAlignment="1" applyProtection="1">
      <alignment horizontal="center" vertical="center"/>
      <protection locked="0"/>
    </xf>
    <xf numFmtId="0" fontId="5" fillId="0" borderId="132" xfId="1" applyBorder="1" applyAlignment="1" applyProtection="1">
      <alignment horizontal="center" vertical="center"/>
      <protection locked="0"/>
    </xf>
    <xf numFmtId="0" fontId="20" fillId="0" borderId="0" xfId="1" applyFont="1" applyAlignment="1" applyProtection="1">
      <alignment vertical="center"/>
      <protection locked="0"/>
    </xf>
    <xf numFmtId="0" fontId="5" fillId="0" borderId="0" xfId="1" applyBorder="1" applyAlignment="1" applyProtection="1">
      <alignment horizontal="center" vertical="center" wrapText="1"/>
      <protection locked="0"/>
    </xf>
    <xf numFmtId="0" fontId="5" fillId="0" borderId="0" xfId="1" applyBorder="1" applyAlignment="1" applyProtection="1">
      <alignment horizontal="center" vertical="center"/>
      <protection locked="0"/>
    </xf>
    <xf numFmtId="177" fontId="3" fillId="0" borderId="1" xfId="0" applyNumberFormat="1" applyFont="1" applyBorder="1" applyAlignment="1" applyProtection="1">
      <alignment horizontal="center" vertical="center"/>
    </xf>
    <xf numFmtId="0" fontId="19" fillId="0" borderId="59" xfId="1" applyFont="1" applyBorder="1" applyAlignment="1" applyProtection="1">
      <alignment vertical="center"/>
    </xf>
    <xf numFmtId="0" fontId="19" fillId="0" borderId="131" xfId="1" applyFont="1" applyBorder="1" applyAlignment="1" applyProtection="1">
      <alignment vertical="center"/>
    </xf>
    <xf numFmtId="0" fontId="19" fillId="0" borderId="76" xfId="1" applyFont="1" applyBorder="1" applyAlignment="1" applyProtection="1">
      <alignment vertical="center"/>
    </xf>
    <xf numFmtId="0" fontId="19" fillId="0" borderId="132" xfId="1" applyFont="1" applyBorder="1" applyAlignment="1" applyProtection="1">
      <alignment vertical="center"/>
    </xf>
    <xf numFmtId="0" fontId="1" fillId="0" borderId="0" xfId="0" applyFont="1" applyBorder="1" applyAlignment="1" applyProtection="1">
      <alignment vertical="top"/>
      <protection locked="0"/>
    </xf>
    <xf numFmtId="0" fontId="1" fillId="0" borderId="0" xfId="0" applyFont="1" applyBorder="1" applyAlignment="1" applyProtection="1">
      <alignment horizontal="left" vertical="top"/>
      <protection locked="0"/>
    </xf>
    <xf numFmtId="0" fontId="1" fillId="2" borderId="11" xfId="0" applyFont="1" applyFill="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8" fillId="0" borderId="116" xfId="1" applyFont="1" applyBorder="1" applyAlignment="1" applyProtection="1">
      <alignment vertical="center"/>
      <protection locked="0"/>
    </xf>
    <xf numFmtId="0" fontId="8" fillId="0" borderId="54" xfId="1" applyFont="1" applyBorder="1" applyAlignment="1" applyProtection="1">
      <alignment horizontal="center" vertical="center"/>
      <protection locked="0"/>
    </xf>
    <xf numFmtId="0" fontId="8" fillId="0" borderId="0" xfId="1" applyFont="1" applyBorder="1" applyAlignment="1" applyProtection="1">
      <alignment horizontal="center" vertical="center"/>
      <protection locked="0"/>
    </xf>
    <xf numFmtId="0" fontId="8" fillId="0" borderId="68" xfId="1" applyFont="1" applyBorder="1" applyAlignment="1" applyProtection="1">
      <alignment horizontal="center" vertical="center"/>
      <protection locked="0"/>
    </xf>
    <xf numFmtId="0" fontId="8" fillId="0" borderId="55" xfId="1" applyFont="1" applyBorder="1" applyAlignment="1" applyProtection="1">
      <alignment horizontal="center" vertical="center"/>
      <protection locked="0"/>
    </xf>
    <xf numFmtId="0" fontId="8" fillId="0" borderId="58" xfId="1" applyFont="1" applyBorder="1" applyAlignment="1" applyProtection="1">
      <alignment horizontal="center" vertical="center"/>
      <protection locked="0"/>
    </xf>
    <xf numFmtId="0" fontId="1" fillId="0" borderId="1" xfId="0" applyFont="1" applyBorder="1" applyAlignment="1" applyProtection="1">
      <alignment horizontal="center" vertical="center"/>
      <protection locked="0"/>
    </xf>
    <xf numFmtId="0" fontId="1" fillId="0" borderId="1" xfId="0" applyFont="1" applyBorder="1" applyAlignment="1" applyProtection="1">
      <alignment horizontal="center" vertical="center"/>
    </xf>
    <xf numFmtId="0" fontId="1" fillId="2" borderId="1" xfId="0" applyFont="1" applyFill="1" applyBorder="1" applyAlignment="1" applyProtection="1">
      <alignment horizontal="center" vertical="center"/>
      <protection locked="0"/>
    </xf>
    <xf numFmtId="0" fontId="3" fillId="0" borderId="6" xfId="0" applyFont="1" applyBorder="1" applyAlignment="1" applyProtection="1">
      <alignment vertical="center"/>
      <protection locked="0"/>
    </xf>
    <xf numFmtId="0" fontId="1" fillId="0" borderId="0" xfId="0" applyFont="1" applyAlignment="1" applyProtection="1">
      <alignment vertical="center"/>
    </xf>
    <xf numFmtId="0" fontId="1" fillId="0" borderId="10" xfId="0" applyFont="1" applyBorder="1" applyAlignment="1" applyProtection="1">
      <alignment horizontal="center" vertical="center"/>
      <protection locked="0"/>
    </xf>
    <xf numFmtId="0" fontId="1" fillId="0" borderId="11" xfId="0" applyFont="1" applyBorder="1" applyAlignment="1" applyProtection="1">
      <alignment horizontal="center" vertical="center"/>
      <protection locked="0"/>
    </xf>
    <xf numFmtId="0" fontId="1" fillId="0" borderId="12" xfId="0" applyFont="1" applyBorder="1" applyAlignment="1" applyProtection="1">
      <alignment horizontal="center" vertical="center"/>
      <protection locked="0"/>
    </xf>
    <xf numFmtId="178" fontId="1" fillId="2" borderId="0" xfId="0" applyNumberFormat="1" applyFont="1" applyFill="1" applyAlignment="1" applyProtection="1">
      <alignment horizontal="center" vertical="center" shrinkToFit="1"/>
      <protection locked="0"/>
    </xf>
    <xf numFmtId="0" fontId="1" fillId="0" borderId="0" xfId="0" applyFont="1" applyBorder="1" applyAlignment="1" applyProtection="1">
      <alignment vertical="top"/>
      <protection locked="0"/>
    </xf>
    <xf numFmtId="0" fontId="1" fillId="0" borderId="0" xfId="0" applyFont="1" applyBorder="1" applyAlignment="1" applyProtection="1">
      <alignment horizontal="left" vertical="top" wrapText="1"/>
      <protection locked="0"/>
    </xf>
    <xf numFmtId="0" fontId="1" fillId="0" borderId="27" xfId="0" applyFont="1" applyBorder="1" applyAlignment="1" applyProtection="1">
      <alignment horizontal="center" vertical="center"/>
      <protection locked="0"/>
    </xf>
    <xf numFmtId="0" fontId="1" fillId="0" borderId="28" xfId="0" applyFont="1" applyBorder="1" applyAlignment="1" applyProtection="1">
      <alignment horizontal="center" vertical="center"/>
      <protection locked="0"/>
    </xf>
    <xf numFmtId="0" fontId="1" fillId="0" borderId="30" xfId="0" applyFont="1" applyBorder="1" applyAlignment="1" applyProtection="1">
      <alignment horizontal="center" vertical="center"/>
      <protection locked="0"/>
    </xf>
    <xf numFmtId="0" fontId="1" fillId="0" borderId="29" xfId="0" applyFont="1" applyBorder="1" applyAlignment="1" applyProtection="1">
      <alignment horizontal="left" vertical="center"/>
      <protection locked="0"/>
    </xf>
    <xf numFmtId="0" fontId="1" fillId="0" borderId="28" xfId="0" applyFont="1" applyBorder="1" applyAlignment="1" applyProtection="1">
      <alignment horizontal="left" vertical="center"/>
      <protection locked="0"/>
    </xf>
    <xf numFmtId="0" fontId="1" fillId="0" borderId="31" xfId="0" applyFont="1" applyBorder="1" applyAlignment="1" applyProtection="1">
      <alignment horizontal="left" vertical="center"/>
      <protection locked="0"/>
    </xf>
    <xf numFmtId="0" fontId="1" fillId="0" borderId="0" xfId="0" applyFont="1" applyAlignment="1" applyProtection="1">
      <alignment horizontal="left" vertical="top" wrapText="1"/>
      <protection locked="0"/>
    </xf>
    <xf numFmtId="0" fontId="1" fillId="0" borderId="0" xfId="0" applyFont="1" applyBorder="1" applyAlignment="1" applyProtection="1">
      <alignment vertical="top" wrapText="1"/>
      <protection locked="0"/>
    </xf>
    <xf numFmtId="0" fontId="1" fillId="0" borderId="0" xfId="0" applyFont="1" applyBorder="1" applyAlignment="1" applyProtection="1">
      <alignment horizontal="left" vertical="top"/>
      <protection locked="0"/>
    </xf>
    <xf numFmtId="49" fontId="1" fillId="2" borderId="29" xfId="0" applyNumberFormat="1" applyFont="1" applyFill="1" applyBorder="1" applyAlignment="1" applyProtection="1">
      <alignment horizontal="center" vertical="center"/>
      <protection locked="0"/>
    </xf>
    <xf numFmtId="49" fontId="1" fillId="2" borderId="28" xfId="0" applyNumberFormat="1" applyFont="1" applyFill="1" applyBorder="1" applyAlignment="1" applyProtection="1">
      <alignment horizontal="center" vertical="center"/>
      <protection locked="0"/>
    </xf>
    <xf numFmtId="49" fontId="1" fillId="2" borderId="30" xfId="0" applyNumberFormat="1" applyFont="1" applyFill="1" applyBorder="1" applyAlignment="1" applyProtection="1">
      <alignment horizontal="center" vertical="center"/>
      <protection locked="0"/>
    </xf>
    <xf numFmtId="0" fontId="1" fillId="0" borderId="45" xfId="0" applyFont="1" applyBorder="1" applyAlignment="1" applyProtection="1">
      <alignment horizontal="center" vertical="top"/>
      <protection locked="0"/>
    </xf>
    <xf numFmtId="0" fontId="1" fillId="0" borderId="46" xfId="0" applyFont="1" applyBorder="1" applyAlignment="1" applyProtection="1">
      <alignment horizontal="center" vertical="top"/>
      <protection locked="0"/>
    </xf>
    <xf numFmtId="0" fontId="1" fillId="0" borderId="47" xfId="0" applyFont="1" applyBorder="1" applyAlignment="1" applyProtection="1">
      <alignment horizontal="center" vertical="top"/>
      <protection locked="0"/>
    </xf>
    <xf numFmtId="0" fontId="1" fillId="0" borderId="48" xfId="0" applyFont="1" applyBorder="1" applyAlignment="1" applyProtection="1">
      <alignment horizontal="center" vertical="top"/>
      <protection locked="0"/>
    </xf>
    <xf numFmtId="0" fontId="1" fillId="0" borderId="0" xfId="0" applyFont="1" applyBorder="1" applyAlignment="1" applyProtection="1">
      <alignment horizontal="center" vertical="top"/>
      <protection locked="0"/>
    </xf>
    <xf numFmtId="0" fontId="1" fillId="0" borderId="49" xfId="0" applyFont="1" applyBorder="1" applyAlignment="1" applyProtection="1">
      <alignment horizontal="center" vertical="top"/>
      <protection locked="0"/>
    </xf>
    <xf numFmtId="0" fontId="1" fillId="0" borderId="50" xfId="0" applyFont="1" applyBorder="1" applyAlignment="1" applyProtection="1">
      <alignment horizontal="center" vertical="top"/>
      <protection locked="0"/>
    </xf>
    <xf numFmtId="0" fontId="1" fillId="0" borderId="51" xfId="0" applyFont="1" applyBorder="1" applyAlignment="1" applyProtection="1">
      <alignment horizontal="center" vertical="top"/>
      <protection locked="0"/>
    </xf>
    <xf numFmtId="0" fontId="1" fillId="0" borderId="52" xfId="0" applyFont="1" applyBorder="1" applyAlignment="1" applyProtection="1">
      <alignment horizontal="center" vertical="top"/>
      <protection locked="0"/>
    </xf>
    <xf numFmtId="0" fontId="1" fillId="2" borderId="6" xfId="0" applyFont="1" applyFill="1" applyBorder="1" applyAlignment="1" applyProtection="1">
      <alignment vertical="center"/>
      <protection locked="0"/>
    </xf>
    <xf numFmtId="0" fontId="1" fillId="2" borderId="11" xfId="0" applyFont="1" applyFill="1" applyBorder="1" applyAlignment="1" applyProtection="1">
      <alignment vertical="center"/>
      <protection locked="0"/>
    </xf>
    <xf numFmtId="0" fontId="1" fillId="2" borderId="11" xfId="0" applyFont="1" applyFill="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1" fillId="0" borderId="21" xfId="0" applyFont="1" applyBorder="1" applyAlignment="1" applyProtection="1">
      <alignment horizontal="center" vertical="center" textRotation="255"/>
      <protection locked="0"/>
    </xf>
    <xf numFmtId="0" fontId="1" fillId="0" borderId="22" xfId="0" applyFont="1" applyBorder="1" applyAlignment="1" applyProtection="1">
      <alignment horizontal="center" vertical="center" textRotation="255"/>
      <protection locked="0"/>
    </xf>
    <xf numFmtId="0" fontId="1" fillId="0" borderId="25" xfId="0" applyFont="1" applyBorder="1" applyAlignment="1" applyProtection="1">
      <alignment horizontal="center" vertical="center" textRotation="255"/>
      <protection locked="0"/>
    </xf>
    <xf numFmtId="0" fontId="1" fillId="2" borderId="10" xfId="0" applyFont="1" applyFill="1" applyBorder="1" applyAlignment="1" applyProtection="1">
      <alignment horizontal="center" vertical="center"/>
      <protection locked="0"/>
    </xf>
    <xf numFmtId="0" fontId="1" fillId="2" borderId="12" xfId="0" applyFont="1" applyFill="1" applyBorder="1" applyAlignment="1" applyProtection="1">
      <alignment horizontal="center" vertical="center"/>
      <protection locked="0"/>
    </xf>
    <xf numFmtId="0" fontId="1" fillId="2" borderId="26" xfId="0" applyFont="1" applyFill="1" applyBorder="1" applyAlignment="1" applyProtection="1">
      <alignment horizontal="center" vertical="center"/>
      <protection locked="0"/>
    </xf>
    <xf numFmtId="0" fontId="3" fillId="2" borderId="6" xfId="0" applyFont="1" applyFill="1" applyBorder="1" applyAlignment="1" applyProtection="1">
      <alignment horizontal="center" vertical="center"/>
      <protection locked="0"/>
    </xf>
    <xf numFmtId="0" fontId="1" fillId="2" borderId="3" xfId="0" applyFont="1" applyFill="1" applyBorder="1" applyAlignment="1" applyProtection="1">
      <alignment horizontal="center" vertical="center"/>
      <protection locked="0"/>
    </xf>
    <xf numFmtId="0" fontId="1" fillId="2" borderId="24" xfId="0" applyFont="1" applyFill="1" applyBorder="1" applyAlignment="1" applyProtection="1">
      <alignment horizontal="center" vertical="center"/>
      <protection locked="0"/>
    </xf>
    <xf numFmtId="0" fontId="1" fillId="2" borderId="32" xfId="0" applyFont="1" applyFill="1" applyBorder="1" applyAlignment="1" applyProtection="1">
      <alignment horizontal="left" vertical="center"/>
      <protection locked="0"/>
    </xf>
    <xf numFmtId="0" fontId="1" fillId="2" borderId="41" xfId="0" applyFont="1" applyFill="1" applyBorder="1" applyAlignment="1" applyProtection="1">
      <alignment horizontal="left" vertical="center"/>
      <protection locked="0"/>
    </xf>
    <xf numFmtId="0" fontId="1" fillId="2" borderId="42" xfId="0" applyFont="1" applyFill="1" applyBorder="1" applyAlignment="1" applyProtection="1">
      <alignment horizontal="left" vertical="center"/>
      <protection locked="0"/>
    </xf>
    <xf numFmtId="0" fontId="1" fillId="2" borderId="33" xfId="0" applyFont="1" applyFill="1" applyBorder="1" applyAlignment="1" applyProtection="1">
      <alignment horizontal="left" vertical="center"/>
      <protection locked="0"/>
    </xf>
    <xf numFmtId="0" fontId="1" fillId="2" borderId="43" xfId="0" applyFont="1" applyFill="1" applyBorder="1" applyAlignment="1" applyProtection="1">
      <alignment horizontal="left" vertical="center"/>
      <protection locked="0"/>
    </xf>
    <xf numFmtId="0" fontId="1" fillId="2" borderId="44" xfId="0" applyFont="1" applyFill="1" applyBorder="1" applyAlignment="1" applyProtection="1">
      <alignment horizontal="left" vertical="center"/>
      <protection locked="0"/>
    </xf>
    <xf numFmtId="0" fontId="1" fillId="2" borderId="37" xfId="0" applyFont="1" applyFill="1" applyBorder="1" applyAlignment="1" applyProtection="1">
      <alignment vertical="center"/>
      <protection locked="0"/>
    </xf>
    <xf numFmtId="0" fontId="1" fillId="2" borderId="38" xfId="0" applyFont="1" applyFill="1" applyBorder="1" applyAlignment="1" applyProtection="1">
      <alignment vertical="center"/>
      <protection locked="0"/>
    </xf>
    <xf numFmtId="0" fontId="1" fillId="2" borderId="40" xfId="0" applyFont="1" applyFill="1" applyBorder="1" applyAlignment="1" applyProtection="1">
      <alignment vertical="center"/>
      <protection locked="0"/>
    </xf>
    <xf numFmtId="0" fontId="1" fillId="0" borderId="32" xfId="0" applyFont="1" applyBorder="1" applyAlignment="1" applyProtection="1">
      <alignment horizontal="center" vertical="center"/>
      <protection locked="0"/>
    </xf>
    <xf numFmtId="0" fontId="1" fillId="0" borderId="41" xfId="0" applyFont="1" applyBorder="1" applyAlignment="1" applyProtection="1">
      <alignment horizontal="center" vertical="center"/>
      <protection locked="0"/>
    </xf>
    <xf numFmtId="0" fontId="1" fillId="0" borderId="34" xfId="0" applyFont="1" applyBorder="1" applyAlignment="1" applyProtection="1">
      <alignment horizontal="center" vertical="center"/>
      <protection locked="0"/>
    </xf>
    <xf numFmtId="0" fontId="1" fillId="0" borderId="33" xfId="0" applyFont="1" applyBorder="1" applyAlignment="1" applyProtection="1">
      <alignment horizontal="center" vertical="center"/>
      <protection locked="0"/>
    </xf>
    <xf numFmtId="0" fontId="1" fillId="0" borderId="43" xfId="0" applyFont="1" applyBorder="1" applyAlignment="1" applyProtection="1">
      <alignment horizontal="center" vertical="center"/>
      <protection locked="0"/>
    </xf>
    <xf numFmtId="0" fontId="1" fillId="0" borderId="35" xfId="0" applyFont="1" applyBorder="1" applyAlignment="1" applyProtection="1">
      <alignment horizontal="center" vertical="center"/>
      <protection locked="0"/>
    </xf>
    <xf numFmtId="0" fontId="1" fillId="0" borderId="37" xfId="0" applyFont="1" applyBorder="1" applyAlignment="1" applyProtection="1">
      <alignment horizontal="center" vertical="center"/>
      <protection locked="0"/>
    </xf>
    <xf numFmtId="0" fontId="1" fillId="0" borderId="38" xfId="0" applyFont="1" applyBorder="1" applyAlignment="1" applyProtection="1">
      <alignment horizontal="center" vertical="center"/>
      <protection locked="0"/>
    </xf>
    <xf numFmtId="0" fontId="1" fillId="0" borderId="39" xfId="0" applyFont="1" applyBorder="1" applyAlignment="1" applyProtection="1">
      <alignment horizontal="center" vertical="center"/>
      <protection locked="0"/>
    </xf>
    <xf numFmtId="0" fontId="1" fillId="2" borderId="8" xfId="0" applyFont="1" applyFill="1" applyBorder="1" applyAlignment="1" applyProtection="1">
      <alignment horizontal="left" vertical="top"/>
      <protection locked="0"/>
    </xf>
    <xf numFmtId="0" fontId="1" fillId="2" borderId="0" xfId="0" applyFont="1" applyFill="1" applyBorder="1" applyAlignment="1" applyProtection="1">
      <alignment horizontal="left" vertical="top"/>
      <protection locked="0"/>
    </xf>
    <xf numFmtId="0" fontId="1" fillId="2" borderId="17" xfId="0" applyFont="1" applyFill="1" applyBorder="1" applyAlignment="1" applyProtection="1">
      <alignment horizontal="left" vertical="top"/>
      <protection locked="0"/>
    </xf>
    <xf numFmtId="0" fontId="1" fillId="2" borderId="5" xfId="0" applyFont="1" applyFill="1" applyBorder="1" applyAlignment="1" applyProtection="1">
      <alignment horizontal="left" vertical="top"/>
      <protection locked="0"/>
    </xf>
    <xf numFmtId="0" fontId="1" fillId="2" borderId="6" xfId="0" applyFont="1" applyFill="1" applyBorder="1" applyAlignment="1" applyProtection="1">
      <alignment horizontal="left" vertical="top"/>
      <protection locked="0"/>
    </xf>
    <xf numFmtId="0" fontId="1" fillId="2" borderId="23" xfId="0" applyFont="1" applyFill="1" applyBorder="1" applyAlignment="1" applyProtection="1">
      <alignment horizontal="left" vertical="top"/>
      <protection locked="0"/>
    </xf>
    <xf numFmtId="0" fontId="1" fillId="0" borderId="2" xfId="0" applyFont="1" applyBorder="1" applyAlignment="1" applyProtection="1">
      <alignment horizontal="center" vertical="center"/>
      <protection locked="0"/>
    </xf>
    <xf numFmtId="0" fontId="1" fillId="0" borderId="3" xfId="0" applyFont="1" applyBorder="1" applyAlignment="1" applyProtection="1">
      <alignment horizontal="center" vertical="center"/>
      <protection locked="0"/>
    </xf>
    <xf numFmtId="0" fontId="1" fillId="0" borderId="4" xfId="0" applyFont="1" applyBorder="1" applyAlignment="1" applyProtection="1">
      <alignment horizontal="center" vertical="center"/>
      <protection locked="0"/>
    </xf>
    <xf numFmtId="0" fontId="1" fillId="0" borderId="8" xfId="0" applyFont="1" applyBorder="1" applyAlignment="1" applyProtection="1">
      <alignment horizontal="center" vertical="center"/>
      <protection locked="0"/>
    </xf>
    <xf numFmtId="0" fontId="1" fillId="0" borderId="0" xfId="0" applyFont="1" applyBorder="1" applyAlignment="1" applyProtection="1">
      <alignment horizontal="center" vertical="center"/>
      <protection locked="0"/>
    </xf>
    <xf numFmtId="0" fontId="1" fillId="0" borderId="9" xfId="0" applyFont="1" applyBorder="1" applyAlignment="1" applyProtection="1">
      <alignment horizontal="center" vertical="center"/>
      <protection locked="0"/>
    </xf>
    <xf numFmtId="0" fontId="1" fillId="0" borderId="5" xfId="0" applyFont="1" applyBorder="1" applyAlignment="1" applyProtection="1">
      <alignment horizontal="center" vertical="center"/>
      <protection locked="0"/>
    </xf>
    <xf numFmtId="0" fontId="1" fillId="0" borderId="6" xfId="0" applyFont="1" applyBorder="1" applyAlignment="1" applyProtection="1">
      <alignment horizontal="center" vertical="center"/>
      <protection locked="0"/>
    </xf>
    <xf numFmtId="0" fontId="1" fillId="0" borderId="7" xfId="0" applyFont="1" applyBorder="1" applyAlignment="1" applyProtection="1">
      <alignment horizontal="center" vertical="center"/>
      <protection locked="0"/>
    </xf>
    <xf numFmtId="0" fontId="8" fillId="0" borderId="99" xfId="1" applyFont="1" applyBorder="1" applyAlignment="1" applyProtection="1">
      <alignment horizontal="left" vertical="center" shrinkToFit="1"/>
      <protection locked="0"/>
    </xf>
    <xf numFmtId="0" fontId="8" fillId="0" borderId="100" xfId="1" applyFont="1" applyBorder="1" applyAlignment="1" applyProtection="1">
      <alignment horizontal="left" vertical="center" shrinkToFit="1"/>
      <protection locked="0"/>
    </xf>
    <xf numFmtId="0" fontId="8" fillId="0" borderId="79" xfId="1" applyFont="1" applyBorder="1" applyAlignment="1" applyProtection="1">
      <alignment horizontal="center" vertical="center"/>
      <protection locked="0"/>
    </xf>
    <xf numFmtId="0" fontId="8" fillId="0" borderId="115" xfId="1" applyFont="1" applyBorder="1" applyAlignment="1" applyProtection="1">
      <alignment vertical="center"/>
      <protection locked="0"/>
    </xf>
    <xf numFmtId="0" fontId="8" fillId="0" borderId="116" xfId="1" applyFont="1" applyBorder="1" applyAlignment="1" applyProtection="1">
      <alignment vertical="center"/>
      <protection locked="0"/>
    </xf>
    <xf numFmtId="0" fontId="8" fillId="0" borderId="96" xfId="1" applyFont="1" applyBorder="1" applyAlignment="1" applyProtection="1">
      <alignment horizontal="left" vertical="center" shrinkToFit="1"/>
      <protection locked="0"/>
    </xf>
    <xf numFmtId="0" fontId="8" fillId="0" borderId="97" xfId="1" applyFont="1" applyBorder="1" applyAlignment="1" applyProtection="1">
      <alignment horizontal="left" vertical="center" shrinkToFit="1"/>
      <protection locked="0"/>
    </xf>
    <xf numFmtId="0" fontId="8" fillId="0" borderId="77" xfId="1" applyFont="1" applyBorder="1" applyAlignment="1" applyProtection="1">
      <alignment horizontal="center" vertical="center"/>
      <protection locked="0"/>
    </xf>
    <xf numFmtId="0" fontId="8" fillId="0" borderId="115" xfId="1" applyFont="1" applyBorder="1" applyAlignment="1" applyProtection="1">
      <alignment horizontal="center" vertical="center"/>
      <protection locked="0"/>
    </xf>
    <xf numFmtId="0" fontId="8" fillId="0" borderId="116" xfId="1" applyFont="1" applyBorder="1" applyAlignment="1" applyProtection="1">
      <alignment horizontal="center" vertical="center"/>
      <protection locked="0"/>
    </xf>
    <xf numFmtId="0" fontId="8" fillId="0" borderId="13" xfId="1" applyFont="1" applyBorder="1" applyAlignment="1" applyProtection="1">
      <alignment horizontal="center" vertical="center"/>
      <protection locked="0"/>
    </xf>
    <xf numFmtId="0" fontId="8" fillId="0" borderId="53" xfId="1" applyFont="1" applyBorder="1" applyAlignment="1" applyProtection="1">
      <alignment horizontal="center" vertical="center"/>
      <protection locked="0"/>
    </xf>
    <xf numFmtId="0" fontId="8" fillId="0" borderId="57" xfId="1" applyFont="1" applyBorder="1" applyAlignment="1" applyProtection="1">
      <alignment horizontal="center" vertical="center"/>
      <protection locked="0"/>
    </xf>
    <xf numFmtId="0" fontId="8" fillId="0" borderId="7" xfId="1" applyFont="1" applyBorder="1" applyAlignment="1" applyProtection="1">
      <alignment horizontal="center" vertical="center"/>
      <protection locked="0"/>
    </xf>
    <xf numFmtId="0" fontId="8" fillId="0" borderId="54" xfId="1" applyFont="1" applyBorder="1" applyAlignment="1" applyProtection="1">
      <alignment horizontal="center" vertical="center"/>
      <protection locked="0"/>
    </xf>
    <xf numFmtId="0" fontId="8" fillId="0" borderId="1" xfId="1" applyFont="1" applyBorder="1" applyAlignment="1" applyProtection="1">
      <alignment horizontal="center" vertical="center"/>
      <protection locked="0"/>
    </xf>
    <xf numFmtId="0" fontId="8" fillId="0" borderId="56" xfId="1" applyFont="1" applyBorder="1" applyAlignment="1" applyProtection="1">
      <alignment horizontal="center" vertical="center" wrapText="1"/>
      <protection locked="0"/>
    </xf>
    <xf numFmtId="0" fontId="8" fillId="0" borderId="59" xfId="1" applyFont="1" applyBorder="1" applyAlignment="1" applyProtection="1">
      <alignment horizontal="center" vertical="center" wrapText="1"/>
      <protection locked="0"/>
    </xf>
    <xf numFmtId="0" fontId="13" fillId="0" borderId="0" xfId="1" applyFont="1" applyAlignment="1" applyProtection="1">
      <alignment horizontal="right" vertical="center"/>
      <protection locked="0"/>
    </xf>
    <xf numFmtId="0" fontId="8" fillId="0" borderId="64" xfId="1" applyFont="1" applyBorder="1" applyAlignment="1" applyProtection="1">
      <alignment horizontal="center" vertical="center" wrapText="1"/>
      <protection locked="0"/>
    </xf>
    <xf numFmtId="0" fontId="8" fillId="0" borderId="16" xfId="1" applyFont="1" applyBorder="1" applyAlignment="1" applyProtection="1">
      <alignment horizontal="center" vertical="center"/>
      <protection locked="0"/>
    </xf>
    <xf numFmtId="0" fontId="8" fillId="0" borderId="0" xfId="1" applyFont="1" applyBorder="1" applyAlignment="1" applyProtection="1">
      <alignment horizontal="center" vertical="center"/>
      <protection locked="0"/>
    </xf>
    <xf numFmtId="0" fontId="8" fillId="0" borderId="17" xfId="1" applyFont="1" applyBorder="1" applyAlignment="1" applyProtection="1">
      <alignment horizontal="center" vertical="center"/>
      <protection locked="0"/>
    </xf>
    <xf numFmtId="0" fontId="8" fillId="0" borderId="18" xfId="1" applyFont="1" applyBorder="1" applyAlignment="1" applyProtection="1">
      <alignment horizontal="center" vertical="center"/>
      <protection locked="0"/>
    </xf>
    <xf numFmtId="0" fontId="8" fillId="0" borderId="19" xfId="1" applyFont="1" applyBorder="1" applyAlignment="1" applyProtection="1">
      <alignment horizontal="center" vertical="center"/>
      <protection locked="0"/>
    </xf>
    <xf numFmtId="0" fontId="8" fillId="0" borderId="20" xfId="1" applyFont="1" applyBorder="1" applyAlignment="1" applyProtection="1">
      <alignment horizontal="center" vertical="center"/>
      <protection locked="0"/>
    </xf>
    <xf numFmtId="0" fontId="8" fillId="0" borderId="13" xfId="1" applyFont="1" applyBorder="1" applyAlignment="1" applyProtection="1">
      <alignment horizontal="center" vertical="center" wrapText="1"/>
      <protection locked="0"/>
    </xf>
    <xf numFmtId="0" fontId="8" fillId="0" borderId="14" xfId="1" applyFont="1" applyBorder="1" applyAlignment="1" applyProtection="1">
      <alignment horizontal="center" vertical="center" wrapText="1"/>
      <protection locked="0"/>
    </xf>
    <xf numFmtId="0" fontId="8" fillId="0" borderId="15" xfId="1" applyFont="1" applyBorder="1" applyAlignment="1" applyProtection="1">
      <alignment horizontal="center" vertical="center" wrapText="1"/>
      <protection locked="0"/>
    </xf>
    <xf numFmtId="0" fontId="8" fillId="0" borderId="18" xfId="1" applyFont="1" applyBorder="1" applyAlignment="1" applyProtection="1">
      <alignment horizontal="center" vertical="center" wrapText="1"/>
      <protection locked="0"/>
    </xf>
    <xf numFmtId="0" fontId="8" fillId="0" borderId="19" xfId="1" applyFont="1" applyBorder="1" applyAlignment="1" applyProtection="1">
      <alignment horizontal="center" vertical="center" wrapText="1"/>
      <protection locked="0"/>
    </xf>
    <xf numFmtId="0" fontId="8" fillId="0" borderId="20" xfId="1" applyFont="1" applyBorder="1" applyAlignment="1" applyProtection="1">
      <alignment horizontal="center" vertical="center" wrapText="1"/>
      <protection locked="0"/>
    </xf>
    <xf numFmtId="0" fontId="8" fillId="0" borderId="101" xfId="1" applyFont="1" applyBorder="1" applyAlignment="1" applyProtection="1">
      <alignment horizontal="left" vertical="center" shrinkToFit="1"/>
      <protection locked="0"/>
    </xf>
    <xf numFmtId="0" fontId="8" fillId="0" borderId="102" xfId="1" applyFont="1" applyBorder="1" applyAlignment="1" applyProtection="1">
      <alignment horizontal="left" vertical="center" shrinkToFit="1"/>
      <protection locked="0"/>
    </xf>
    <xf numFmtId="0" fontId="8" fillId="0" borderId="87" xfId="1" applyFont="1" applyBorder="1" applyAlignment="1" applyProtection="1">
      <alignment horizontal="center" vertical="center"/>
      <protection locked="0"/>
    </xf>
    <xf numFmtId="0" fontId="8" fillId="0" borderId="84" xfId="1" applyFont="1" applyBorder="1" applyAlignment="1" applyProtection="1">
      <alignment vertical="center" wrapText="1"/>
      <protection locked="0"/>
    </xf>
    <xf numFmtId="0" fontId="8" fillId="0" borderId="79" xfId="1" applyFont="1" applyBorder="1" applyAlignment="1" applyProtection="1">
      <alignment vertical="center" wrapText="1"/>
      <protection locked="0"/>
    </xf>
    <xf numFmtId="0" fontId="8" fillId="0" borderId="118" xfId="1" applyFont="1" applyBorder="1" applyAlignment="1" applyProtection="1">
      <alignment vertical="center"/>
      <protection locked="0"/>
    </xf>
    <xf numFmtId="0" fontId="8" fillId="0" borderId="119" xfId="1" applyFont="1" applyBorder="1" applyAlignment="1" applyProtection="1">
      <alignment vertical="center"/>
      <protection locked="0"/>
    </xf>
    <xf numFmtId="0" fontId="8" fillId="0" borderId="120" xfId="1" applyFont="1" applyBorder="1" applyAlignment="1" applyProtection="1">
      <alignment vertical="center"/>
      <protection locked="0"/>
    </xf>
    <xf numFmtId="0" fontId="8" fillId="0" borderId="68" xfId="1" applyFont="1" applyBorder="1" applyAlignment="1" applyProtection="1">
      <alignment horizontal="center" vertical="center"/>
      <protection locked="0"/>
    </xf>
    <xf numFmtId="0" fontId="8" fillId="0" borderId="74" xfId="1" applyFont="1" applyBorder="1" applyAlignment="1" applyProtection="1">
      <alignment horizontal="center" vertical="center"/>
      <protection locked="0"/>
    </xf>
    <xf numFmtId="0" fontId="8" fillId="0" borderId="75" xfId="1" applyFont="1" applyBorder="1" applyAlignment="1" applyProtection="1">
      <alignment horizontal="center" vertical="center"/>
      <protection locked="0"/>
    </xf>
    <xf numFmtId="0" fontId="8" fillId="0" borderId="73" xfId="1" applyFont="1" applyBorder="1" applyAlignment="1" applyProtection="1">
      <alignment horizontal="center" vertical="center"/>
      <protection locked="0"/>
    </xf>
    <xf numFmtId="0" fontId="8" fillId="0" borderId="14" xfId="1" applyFont="1" applyBorder="1" applyAlignment="1" applyProtection="1">
      <alignment horizontal="center" vertical="center"/>
      <protection locked="0"/>
    </xf>
    <xf numFmtId="0" fontId="8" fillId="0" borderId="15" xfId="1" applyFont="1" applyBorder="1" applyAlignment="1" applyProtection="1">
      <alignment horizontal="center" vertical="center"/>
      <protection locked="0"/>
    </xf>
    <xf numFmtId="0" fontId="8" fillId="0" borderId="96" xfId="1" applyFont="1" applyBorder="1" applyAlignment="1" applyProtection="1">
      <alignment horizontal="center" vertical="center"/>
      <protection locked="0"/>
    </xf>
    <xf numFmtId="0" fontId="8" fillId="0" borderId="97" xfId="1" applyFont="1" applyBorder="1" applyAlignment="1" applyProtection="1">
      <alignment horizontal="center" vertical="center"/>
      <protection locked="0"/>
    </xf>
    <xf numFmtId="0" fontId="8" fillId="0" borderId="99" xfId="1" applyFont="1" applyBorder="1" applyAlignment="1" applyProtection="1">
      <alignment horizontal="center" vertical="center"/>
      <protection locked="0"/>
    </xf>
    <xf numFmtId="0" fontId="8" fillId="0" borderId="100" xfId="1" applyFont="1" applyBorder="1" applyAlignment="1" applyProtection="1">
      <alignment horizontal="center" vertical="center"/>
      <protection locked="0"/>
    </xf>
    <xf numFmtId="0" fontId="8" fillId="0" borderId="82" xfId="1" applyFont="1" applyBorder="1" applyAlignment="1" applyProtection="1">
      <alignment horizontal="left" vertical="center"/>
      <protection locked="0"/>
    </xf>
    <xf numFmtId="0" fontId="8" fillId="0" borderId="105" xfId="1" applyFont="1" applyBorder="1" applyAlignment="1" applyProtection="1">
      <alignment horizontal="left" vertical="center"/>
      <protection locked="0"/>
    </xf>
    <xf numFmtId="0" fontId="8" fillId="0" borderId="106" xfId="1" applyFont="1" applyBorder="1" applyAlignment="1" applyProtection="1">
      <alignment horizontal="left" vertical="center" wrapText="1"/>
      <protection locked="0"/>
    </xf>
    <xf numFmtId="0" fontId="8" fillId="0" borderId="107" xfId="1" applyFont="1" applyBorder="1" applyAlignment="1" applyProtection="1">
      <alignment horizontal="left" vertical="center" wrapText="1"/>
      <protection locked="0"/>
    </xf>
    <xf numFmtId="0" fontId="8" fillId="0" borderId="108" xfId="1" applyFont="1" applyBorder="1" applyAlignment="1" applyProtection="1">
      <alignment horizontal="left" vertical="center" wrapText="1"/>
      <protection locked="0"/>
    </xf>
    <xf numFmtId="0" fontId="8" fillId="0" borderId="87" xfId="1" applyFont="1" applyBorder="1" applyAlignment="1" applyProtection="1">
      <alignment horizontal="left" vertical="center"/>
      <protection locked="0"/>
    </xf>
    <xf numFmtId="0" fontId="8" fillId="0" borderId="112" xfId="1" applyFont="1" applyBorder="1" applyAlignment="1" applyProtection="1">
      <alignment horizontal="left" vertical="center"/>
      <protection locked="0"/>
    </xf>
    <xf numFmtId="0" fontId="8" fillId="0" borderId="101" xfId="1" applyFont="1" applyBorder="1" applyAlignment="1" applyProtection="1">
      <alignment horizontal="left" vertical="center" wrapText="1"/>
      <protection locked="0"/>
    </xf>
    <xf numFmtId="0" fontId="8" fillId="0" borderId="113" xfId="1" applyFont="1" applyBorder="1" applyAlignment="1" applyProtection="1">
      <alignment horizontal="left" vertical="center" wrapText="1"/>
      <protection locked="0"/>
    </xf>
    <xf numFmtId="0" fontId="8" fillId="0" borderId="114" xfId="1" applyFont="1" applyBorder="1" applyAlignment="1" applyProtection="1">
      <alignment horizontal="left" vertical="center" wrapText="1"/>
      <protection locked="0"/>
    </xf>
    <xf numFmtId="0" fontId="8" fillId="0" borderId="86" xfId="1" applyFont="1" applyBorder="1" applyAlignment="1" applyProtection="1">
      <alignment vertical="center" wrapText="1"/>
      <protection locked="0"/>
    </xf>
    <xf numFmtId="0" fontId="8" fillId="0" borderId="87" xfId="1" applyFont="1" applyBorder="1" applyAlignment="1" applyProtection="1">
      <alignment vertical="center" wrapText="1"/>
      <protection locked="0"/>
    </xf>
    <xf numFmtId="0" fontId="8" fillId="0" borderId="101" xfId="1" applyFont="1" applyBorder="1" applyAlignment="1" applyProtection="1">
      <alignment horizontal="center" vertical="center"/>
      <protection locked="0"/>
    </xf>
    <xf numFmtId="0" fontId="8" fillId="0" borderId="102" xfId="1" applyFont="1" applyBorder="1" applyAlignment="1" applyProtection="1">
      <alignment horizontal="center" vertical="center"/>
      <protection locked="0"/>
    </xf>
    <xf numFmtId="0" fontId="8" fillId="0" borderId="55" xfId="1" applyFont="1" applyBorder="1" applyAlignment="1" applyProtection="1">
      <alignment horizontal="center" vertical="center"/>
      <protection locked="0"/>
    </xf>
    <xf numFmtId="0" fontId="8" fillId="0" borderId="104" xfId="1" applyFont="1" applyBorder="1" applyAlignment="1" applyProtection="1">
      <alignment horizontal="center" vertical="center"/>
      <protection locked="0"/>
    </xf>
    <xf numFmtId="0" fontId="8" fillId="0" borderId="67" xfId="1" applyFont="1" applyBorder="1" applyAlignment="1" applyProtection="1">
      <alignment horizontal="center" vertical="center" wrapText="1"/>
      <protection locked="0"/>
    </xf>
    <xf numFmtId="0" fontId="8" fillId="0" borderId="66" xfId="1" applyFont="1" applyBorder="1" applyAlignment="1" applyProtection="1">
      <alignment horizontal="center" vertical="center"/>
      <protection locked="0"/>
    </xf>
    <xf numFmtId="0" fontId="8" fillId="0" borderId="9" xfId="1" applyFont="1" applyBorder="1" applyAlignment="1" applyProtection="1">
      <alignment horizontal="center" vertical="center"/>
      <protection locked="0"/>
    </xf>
    <xf numFmtId="0" fontId="8" fillId="0" borderId="58" xfId="1" applyFont="1" applyBorder="1" applyAlignment="1" applyProtection="1">
      <alignment horizontal="center" vertical="center"/>
      <protection locked="0"/>
    </xf>
    <xf numFmtId="0" fontId="8" fillId="3" borderId="109" xfId="1" applyFont="1" applyFill="1" applyBorder="1" applyAlignment="1" applyProtection="1">
      <alignment vertical="center"/>
      <protection locked="0"/>
    </xf>
    <xf numFmtId="0" fontId="8" fillId="3" borderId="110" xfId="1" applyFont="1" applyFill="1" applyBorder="1" applyAlignment="1" applyProtection="1">
      <alignment vertical="center"/>
      <protection locked="0"/>
    </xf>
    <xf numFmtId="0" fontId="8" fillId="3" borderId="111" xfId="1" applyFont="1" applyFill="1" applyBorder="1" applyAlignment="1" applyProtection="1">
      <alignment vertical="center"/>
      <protection locked="0"/>
    </xf>
    <xf numFmtId="0" fontId="8" fillId="0" borderId="109" xfId="1" applyFont="1" applyFill="1" applyBorder="1" applyAlignment="1" applyProtection="1">
      <alignment vertical="center"/>
      <protection locked="0"/>
    </xf>
    <xf numFmtId="0" fontId="8" fillId="0" borderId="110" xfId="1" applyFont="1" applyFill="1" applyBorder="1" applyAlignment="1" applyProtection="1">
      <alignment vertical="center"/>
      <protection locked="0"/>
    </xf>
    <xf numFmtId="0" fontId="8" fillId="0" borderId="111" xfId="1" applyFont="1" applyFill="1" applyBorder="1" applyAlignment="1" applyProtection="1">
      <alignment vertical="center"/>
      <protection locked="0"/>
    </xf>
    <xf numFmtId="0" fontId="8" fillId="0" borderId="81" xfId="1" applyFont="1" applyBorder="1" applyAlignment="1" applyProtection="1">
      <alignment vertical="center" wrapText="1"/>
      <protection locked="0"/>
    </xf>
    <xf numFmtId="0" fontId="8" fillId="0" borderId="82" xfId="1" applyFont="1" applyBorder="1" applyAlignment="1" applyProtection="1">
      <alignment vertical="center" wrapText="1"/>
      <protection locked="0"/>
    </xf>
    <xf numFmtId="0" fontId="8" fillId="0" borderId="63" xfId="1" applyFont="1" applyBorder="1" applyAlignment="1" applyProtection="1">
      <alignment horizontal="center" vertical="center" wrapText="1"/>
      <protection locked="0"/>
    </xf>
    <xf numFmtId="0" fontId="8" fillId="0" borderId="60" xfId="1" applyFont="1" applyBorder="1" applyAlignment="1" applyProtection="1">
      <alignment horizontal="center" vertical="center" wrapText="1"/>
      <protection locked="0"/>
    </xf>
    <xf numFmtId="0" fontId="8" fillId="0" borderId="109" xfId="1" applyFont="1" applyBorder="1" applyAlignment="1" applyProtection="1">
      <alignment vertical="center"/>
      <protection locked="0"/>
    </xf>
    <xf numFmtId="0" fontId="8" fillId="0" borderId="110" xfId="1" applyFont="1" applyBorder="1" applyAlignment="1" applyProtection="1">
      <alignment vertical="center"/>
      <protection locked="0"/>
    </xf>
    <xf numFmtId="0" fontId="8" fillId="0" borderId="111" xfId="1" applyFont="1" applyBorder="1" applyAlignment="1" applyProtection="1">
      <alignment vertical="center"/>
      <protection locked="0"/>
    </xf>
    <xf numFmtId="0" fontId="8" fillId="0" borderId="112" xfId="1" applyFont="1" applyBorder="1" applyAlignment="1" applyProtection="1">
      <alignment vertical="center"/>
      <protection locked="0"/>
    </xf>
    <xf numFmtId="0" fontId="8" fillId="0" borderId="113" xfId="1" applyFont="1" applyBorder="1" applyAlignment="1" applyProtection="1">
      <alignment vertical="center"/>
      <protection locked="0"/>
    </xf>
    <xf numFmtId="0" fontId="8" fillId="0" borderId="114" xfId="1" applyFont="1" applyBorder="1" applyAlignment="1" applyProtection="1">
      <alignment vertical="center"/>
      <protection locked="0"/>
    </xf>
    <xf numFmtId="0" fontId="1" fillId="0" borderId="1" xfId="0" applyFont="1" applyBorder="1" applyAlignment="1" applyProtection="1">
      <alignment horizontal="center" vertical="center"/>
      <protection locked="0"/>
    </xf>
    <xf numFmtId="0" fontId="1" fillId="0" borderId="1" xfId="0" applyFont="1" applyBorder="1" applyAlignment="1" applyProtection="1">
      <alignment horizontal="center" vertical="center"/>
    </xf>
    <xf numFmtId="10" fontId="1" fillId="0" borderId="78" xfId="0" applyNumberFormat="1" applyFont="1" applyBorder="1" applyAlignment="1" applyProtection="1">
      <alignment horizontal="center" vertical="center"/>
    </xf>
    <xf numFmtId="10" fontId="1" fillId="0" borderId="76" xfId="0" applyNumberFormat="1" applyFont="1" applyBorder="1" applyAlignment="1" applyProtection="1">
      <alignment horizontal="center" vertical="center"/>
    </xf>
    <xf numFmtId="10" fontId="1" fillId="0" borderId="58" xfId="0" applyNumberFormat="1" applyFont="1" applyBorder="1" applyAlignment="1" applyProtection="1">
      <alignment horizontal="center" vertical="center"/>
    </xf>
    <xf numFmtId="0" fontId="17" fillId="0" borderId="0" xfId="0" applyFont="1" applyAlignment="1" applyProtection="1">
      <alignment horizontal="center" vertical="center"/>
      <protection locked="0"/>
    </xf>
    <xf numFmtId="0" fontId="1" fillId="2" borderId="1" xfId="0" applyNumberFormat="1" applyFont="1" applyFill="1" applyBorder="1" applyAlignment="1" applyProtection="1">
      <alignment horizontal="center" vertical="center"/>
      <protection locked="0"/>
    </xf>
    <xf numFmtId="0" fontId="1" fillId="2" borderId="1" xfId="0" applyFont="1" applyFill="1" applyBorder="1" applyAlignment="1" applyProtection="1">
      <alignment horizontal="center" vertical="center"/>
      <protection locked="0"/>
    </xf>
    <xf numFmtId="0" fontId="15" fillId="0" borderId="68" xfId="0" applyFont="1" applyBorder="1" applyAlignment="1" applyProtection="1">
      <alignment horizontal="center" vertical="center"/>
      <protection locked="0"/>
    </xf>
    <xf numFmtId="0" fontId="15" fillId="0" borderId="74" xfId="0" applyFont="1" applyBorder="1" applyAlignment="1" applyProtection="1">
      <alignment horizontal="center" vertical="center"/>
      <protection locked="0"/>
    </xf>
    <xf numFmtId="0" fontId="15" fillId="0" borderId="121" xfId="0" applyFont="1" applyBorder="1" applyAlignment="1" applyProtection="1">
      <alignment horizontal="center" vertical="center"/>
      <protection locked="0"/>
    </xf>
    <xf numFmtId="0" fontId="16" fillId="0" borderId="0" xfId="0" applyFont="1" applyAlignment="1" applyProtection="1">
      <alignment horizontal="center" vertical="center"/>
      <protection locked="0"/>
    </xf>
    <xf numFmtId="0" fontId="3" fillId="0" borderId="6" xfId="0" applyFont="1" applyBorder="1" applyAlignment="1" applyProtection="1">
      <alignment horizontal="center" vertical="center"/>
      <protection locked="0"/>
    </xf>
    <xf numFmtId="0" fontId="15" fillId="0" borderId="122" xfId="0" applyFont="1" applyBorder="1" applyAlignment="1" applyProtection="1">
      <alignment horizontal="center" vertical="center"/>
      <protection locked="0"/>
    </xf>
    <xf numFmtId="0" fontId="15" fillId="0" borderId="123" xfId="0" applyFont="1" applyBorder="1" applyAlignment="1" applyProtection="1">
      <alignment horizontal="center" vertical="center"/>
      <protection locked="0"/>
    </xf>
    <xf numFmtId="0" fontId="15" fillId="0" borderId="124" xfId="0" applyFont="1" applyBorder="1" applyAlignment="1" applyProtection="1">
      <alignment horizontal="center" vertical="center"/>
      <protection locked="0"/>
    </xf>
    <xf numFmtId="0" fontId="15" fillId="0" borderId="10" xfId="0" applyFont="1" applyBorder="1" applyAlignment="1" applyProtection="1">
      <alignment horizontal="center" vertical="center"/>
      <protection locked="0"/>
    </xf>
    <xf numFmtId="0" fontId="15" fillId="0" borderId="11" xfId="0" applyFont="1" applyBorder="1" applyAlignment="1" applyProtection="1">
      <alignment horizontal="center" vertical="center"/>
      <protection locked="0"/>
    </xf>
    <xf numFmtId="0" fontId="15" fillId="0" borderId="26" xfId="0" applyFont="1" applyBorder="1" applyAlignment="1" applyProtection="1">
      <alignment horizontal="center" vertical="center"/>
      <protection locked="0"/>
    </xf>
    <xf numFmtId="0" fontId="3" fillId="0" borderId="6" xfId="0" applyFont="1" applyBorder="1" applyAlignment="1" applyProtection="1">
      <alignment vertical="center"/>
      <protection locked="0"/>
    </xf>
    <xf numFmtId="0" fontId="15" fillId="0" borderId="75" xfId="0" applyFont="1" applyBorder="1" applyAlignment="1" applyProtection="1">
      <alignment horizontal="center" vertical="center"/>
      <protection locked="0"/>
    </xf>
    <xf numFmtId="0" fontId="15" fillId="0" borderId="118" xfId="0" applyFont="1" applyBorder="1" applyAlignment="1" applyProtection="1">
      <alignment horizontal="center" vertical="center"/>
      <protection locked="0"/>
    </xf>
    <xf numFmtId="0" fontId="15" fillId="0" borderId="120" xfId="0" applyFont="1" applyBorder="1" applyAlignment="1" applyProtection="1">
      <alignment horizontal="center" vertical="center"/>
      <protection locked="0"/>
    </xf>
    <xf numFmtId="0" fontId="15" fillId="0" borderId="109" xfId="0" applyFont="1" applyBorder="1" applyAlignment="1" applyProtection="1">
      <alignment horizontal="center" vertical="center"/>
      <protection locked="0"/>
    </xf>
    <xf numFmtId="0" fontId="15" fillId="0" borderId="111" xfId="0" applyFont="1" applyBorder="1" applyAlignment="1" applyProtection="1">
      <alignment horizontal="center" vertical="center"/>
      <protection locked="0"/>
    </xf>
    <xf numFmtId="0" fontId="15" fillId="0" borderId="112" xfId="0" applyFont="1" applyBorder="1" applyAlignment="1" applyProtection="1">
      <alignment horizontal="center" vertical="center"/>
      <protection locked="0"/>
    </xf>
    <xf numFmtId="0" fontId="15" fillId="0" borderId="114" xfId="0" applyFont="1" applyBorder="1" applyAlignment="1" applyProtection="1">
      <alignment horizontal="center" vertical="center"/>
      <protection locked="0"/>
    </xf>
    <xf numFmtId="0" fontId="15" fillId="0" borderId="29" xfId="0" applyFont="1" applyBorder="1" applyAlignment="1" applyProtection="1">
      <alignment horizontal="center" vertical="center"/>
      <protection locked="0"/>
    </xf>
    <xf numFmtId="0" fontId="15" fillId="0" borderId="28" xfId="0" applyFont="1" applyBorder="1" applyAlignment="1" applyProtection="1">
      <alignment horizontal="center" vertical="center"/>
      <protection locked="0"/>
    </xf>
    <xf numFmtId="0" fontId="15" fillId="0" borderId="31" xfId="0" applyFont="1" applyBorder="1" applyAlignment="1" applyProtection="1">
      <alignment horizontal="center" vertical="center"/>
      <protection locked="0"/>
    </xf>
    <xf numFmtId="0" fontId="15" fillId="0" borderId="113" xfId="0" applyFont="1" applyBorder="1" applyAlignment="1" applyProtection="1">
      <alignment horizontal="center" vertical="center"/>
      <protection locked="0"/>
    </xf>
    <xf numFmtId="0" fontId="15" fillId="0" borderId="102" xfId="0" applyFont="1" applyBorder="1" applyAlignment="1" applyProtection="1">
      <alignment horizontal="center" vertical="center"/>
      <protection locked="0"/>
    </xf>
    <xf numFmtId="0" fontId="15" fillId="0" borderId="110" xfId="0" applyFont="1" applyBorder="1" applyAlignment="1" applyProtection="1">
      <alignment horizontal="center" vertical="center"/>
      <protection locked="0"/>
    </xf>
    <xf numFmtId="0" fontId="15" fillId="0" borderId="100" xfId="0" applyFont="1" applyBorder="1" applyAlignment="1" applyProtection="1">
      <alignment horizontal="center" vertical="center"/>
      <protection locked="0"/>
    </xf>
    <xf numFmtId="0" fontId="15" fillId="0" borderId="119" xfId="0" applyFont="1" applyBorder="1" applyAlignment="1" applyProtection="1">
      <alignment horizontal="center" vertical="center"/>
      <protection locked="0"/>
    </xf>
    <xf numFmtId="0" fontId="15" fillId="0" borderId="97" xfId="0" applyFont="1" applyBorder="1" applyAlignment="1" applyProtection="1">
      <alignment horizontal="center" vertical="center"/>
      <protection locked="0"/>
    </xf>
    <xf numFmtId="0" fontId="5" fillId="0" borderId="128" xfId="1" applyBorder="1" applyAlignment="1" applyProtection="1">
      <alignment horizontal="center" vertical="center" wrapText="1"/>
      <protection locked="0"/>
    </xf>
    <xf numFmtId="0" fontId="5" fillId="0" borderId="1" xfId="1" applyBorder="1" applyAlignment="1" applyProtection="1">
      <alignment horizontal="center" vertical="center"/>
      <protection locked="0"/>
    </xf>
    <xf numFmtId="0" fontId="18" fillId="0" borderId="0" xfId="1" applyFont="1" applyAlignment="1" applyProtection="1">
      <alignment horizontal="right" vertical="center"/>
      <protection locked="0"/>
    </xf>
    <xf numFmtId="0" fontId="19" fillId="0" borderId="0" xfId="1" applyFont="1" applyAlignment="1" applyProtection="1">
      <alignment horizontal="center" vertical="center"/>
      <protection locked="0"/>
    </xf>
    <xf numFmtId="0" fontId="5" fillId="0" borderId="89" xfId="1" applyBorder="1" applyAlignment="1" applyProtection="1">
      <alignment horizontal="center" vertical="center"/>
      <protection locked="0"/>
    </xf>
    <xf numFmtId="0" fontId="5" fillId="0" borderId="115" xfId="1" applyBorder="1" applyAlignment="1" applyProtection="1">
      <alignment horizontal="center" vertical="center"/>
      <protection locked="0"/>
    </xf>
    <xf numFmtId="0" fontId="5" fillId="0" borderId="116" xfId="1" applyBorder="1" applyAlignment="1" applyProtection="1">
      <alignment horizontal="center" vertical="center"/>
      <protection locked="0"/>
    </xf>
    <xf numFmtId="0" fontId="5" fillId="0" borderId="126" xfId="1" applyBorder="1" applyAlignment="1" applyProtection="1">
      <alignment horizontal="center" vertical="center" wrapText="1"/>
      <protection locked="0"/>
    </xf>
    <xf numFmtId="0" fontId="5" fillId="0" borderId="127" xfId="1" applyBorder="1" applyAlignment="1" applyProtection="1">
      <alignment horizontal="center" vertical="center"/>
      <protection locked="0"/>
    </xf>
    <xf numFmtId="0" fontId="20" fillId="0" borderId="129" xfId="1" applyFont="1" applyBorder="1" applyAlignment="1" applyProtection="1">
      <alignment horizontal="center" vertical="center" wrapText="1"/>
      <protection locked="0"/>
    </xf>
    <xf numFmtId="0" fontId="20" fillId="0" borderId="130" xfId="1" applyFont="1" applyBorder="1" applyAlignment="1" applyProtection="1">
      <alignment horizontal="center" vertical="center"/>
      <protection locked="0"/>
    </xf>
    <xf numFmtId="0" fontId="5" fillId="0" borderId="22" xfId="1" applyBorder="1" applyAlignment="1" applyProtection="1">
      <alignment horizontal="center" vertical="center"/>
      <protection locked="0"/>
    </xf>
    <xf numFmtId="0" fontId="5" fillId="0" borderId="76" xfId="1" applyBorder="1" applyAlignment="1" applyProtection="1">
      <alignment horizontal="center" vertical="center"/>
      <protection locked="0"/>
    </xf>
    <xf numFmtId="0" fontId="5" fillId="0" borderId="13" xfId="1" applyBorder="1" applyAlignment="1" applyProtection="1">
      <alignment horizontal="center" vertical="center" wrapText="1"/>
      <protection locked="0"/>
    </xf>
    <xf numFmtId="0" fontId="5" fillId="0" borderId="53" xfId="1" applyBorder="1" applyAlignment="1" applyProtection="1">
      <alignment horizontal="center" vertical="center" wrapText="1"/>
      <protection locked="0"/>
    </xf>
    <xf numFmtId="0" fontId="5" fillId="0" borderId="16" xfId="1" applyBorder="1" applyAlignment="1" applyProtection="1">
      <alignment horizontal="center" vertical="center" wrapText="1"/>
      <protection locked="0"/>
    </xf>
    <xf numFmtId="0" fontId="5" fillId="0" borderId="9" xfId="1" applyBorder="1" applyAlignment="1" applyProtection="1">
      <alignment horizontal="center" vertical="center" wrapText="1"/>
      <protection locked="0"/>
    </xf>
    <xf numFmtId="0" fontId="5" fillId="0" borderId="18" xfId="1" applyBorder="1" applyAlignment="1" applyProtection="1">
      <alignment horizontal="center" vertical="center" wrapText="1"/>
      <protection locked="0"/>
    </xf>
    <xf numFmtId="0" fontId="5" fillId="0" borderId="135" xfId="1" applyBorder="1" applyAlignment="1" applyProtection="1">
      <alignment horizontal="center" vertical="center" wrapText="1"/>
      <protection locked="0"/>
    </xf>
    <xf numFmtId="0" fontId="5" fillId="0" borderId="133" xfId="1" applyBorder="1" applyAlignment="1" applyProtection="1">
      <alignment horizontal="center" vertical="center"/>
      <protection locked="0"/>
    </xf>
    <xf numFmtId="0" fontId="5" fillId="0" borderId="134" xfId="1" applyBorder="1" applyAlignment="1" applyProtection="1">
      <alignment horizontal="center" vertical="center"/>
      <protection locked="0"/>
    </xf>
    <xf numFmtId="0" fontId="5" fillId="0" borderId="137" xfId="1" applyBorder="1" applyAlignment="1" applyProtection="1">
      <alignment horizontal="center" vertical="center"/>
      <protection locked="0"/>
    </xf>
  </cellXfs>
  <cellStyles count="2">
    <cellStyle name="標準" xfId="0" builtinId="0"/>
    <cellStyle name="標準 2" xfId="1" xr:uid="{00000000-0005-0000-0000-000001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fmlaLink="Sheet1!$B$12" lockText="1" noThreeD="1"/>
</file>

<file path=xl/ctrlProps/ctrlProp2.xml><?xml version="1.0" encoding="utf-8"?>
<formControlPr xmlns="http://schemas.microsoft.com/office/spreadsheetml/2009/9/main" objectType="CheckBox" fmlaLink="Sheet1!$B$13" lockText="1" noThreeD="1"/>
</file>

<file path=xl/ctrlProps/ctrlProp3.xml><?xml version="1.0" encoding="utf-8"?>
<formControlPr xmlns="http://schemas.microsoft.com/office/spreadsheetml/2009/9/main" objectType="CheckBox" fmlaLink="Sheet1!$B$14" lockText="1" noThreeD="1"/>
</file>

<file path=xl/ctrlProps/ctrlProp4.xml><?xml version="1.0" encoding="utf-8"?>
<formControlPr xmlns="http://schemas.microsoft.com/office/spreadsheetml/2009/9/main" objectType="CheckBox" fmlaLink="Sheet1!$B$15" lockText="1" noThreeD="1"/>
</file>

<file path=xl/ctrlProps/ctrlProp5.xml><?xml version="1.0" encoding="utf-8"?>
<formControlPr xmlns="http://schemas.microsoft.com/office/spreadsheetml/2009/9/main" objectType="CheckBox" fmlaLink="Sheet1!$B$16" lockText="1" noThreeD="1"/>
</file>

<file path=xl/ctrlProps/ctrlProp6.xml><?xml version="1.0" encoding="utf-8"?>
<formControlPr xmlns="http://schemas.microsoft.com/office/spreadsheetml/2009/9/main" objectType="CheckBox" fmlaLink="Sheet1!$B$17"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133350</xdr:colOff>
          <xdr:row>26</xdr:row>
          <xdr:rowOff>190500</xdr:rowOff>
        </xdr:from>
        <xdr:to>
          <xdr:col>3</xdr:col>
          <xdr:colOff>19050</xdr:colOff>
          <xdr:row>27</xdr:row>
          <xdr:rowOff>209550</xdr:rowOff>
        </xdr:to>
        <xdr:sp macro="" textlink="">
          <xdr:nvSpPr>
            <xdr:cNvPr id="19457" name="Check Box 1" hidden="1">
              <a:extLst>
                <a:ext uri="{63B3BB69-23CF-44E3-9099-C40C66FF867C}">
                  <a14:compatExt spid="_x0000_s19457"/>
                </a:ext>
                <a:ext uri="{FF2B5EF4-FFF2-40B4-BE49-F238E27FC236}">
                  <a16:creationId xmlns:a16="http://schemas.microsoft.com/office/drawing/2014/main" id="{00000000-0008-0000-0100-00000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28</xdr:row>
          <xdr:rowOff>200025</xdr:rowOff>
        </xdr:from>
        <xdr:to>
          <xdr:col>3</xdr:col>
          <xdr:colOff>28575</xdr:colOff>
          <xdr:row>29</xdr:row>
          <xdr:rowOff>219075</xdr:rowOff>
        </xdr:to>
        <xdr:sp macro="" textlink="">
          <xdr:nvSpPr>
            <xdr:cNvPr id="19458" name="Check Box 2" hidden="1">
              <a:extLst>
                <a:ext uri="{63B3BB69-23CF-44E3-9099-C40C66FF867C}">
                  <a14:compatExt spid="_x0000_s19458"/>
                </a:ext>
                <a:ext uri="{FF2B5EF4-FFF2-40B4-BE49-F238E27FC236}">
                  <a16:creationId xmlns:a16="http://schemas.microsoft.com/office/drawing/2014/main" id="{00000000-0008-0000-0100-00000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29</xdr:row>
          <xdr:rowOff>200025</xdr:rowOff>
        </xdr:from>
        <xdr:to>
          <xdr:col>3</xdr:col>
          <xdr:colOff>28575</xdr:colOff>
          <xdr:row>30</xdr:row>
          <xdr:rowOff>219075</xdr:rowOff>
        </xdr:to>
        <xdr:sp macro="" textlink="">
          <xdr:nvSpPr>
            <xdr:cNvPr id="19459" name="Check Box 3" hidden="1">
              <a:extLst>
                <a:ext uri="{63B3BB69-23CF-44E3-9099-C40C66FF867C}">
                  <a14:compatExt spid="_x0000_s19459"/>
                </a:ext>
                <a:ext uri="{FF2B5EF4-FFF2-40B4-BE49-F238E27FC236}">
                  <a16:creationId xmlns:a16="http://schemas.microsoft.com/office/drawing/2014/main" id="{00000000-0008-0000-0100-00000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30</xdr:row>
          <xdr:rowOff>180975</xdr:rowOff>
        </xdr:from>
        <xdr:to>
          <xdr:col>3</xdr:col>
          <xdr:colOff>28575</xdr:colOff>
          <xdr:row>31</xdr:row>
          <xdr:rowOff>200025</xdr:rowOff>
        </xdr:to>
        <xdr:sp macro="" textlink="">
          <xdr:nvSpPr>
            <xdr:cNvPr id="19460" name="Check Box 4" hidden="1">
              <a:extLst>
                <a:ext uri="{63B3BB69-23CF-44E3-9099-C40C66FF867C}">
                  <a14:compatExt spid="_x0000_s19460"/>
                </a:ext>
                <a:ext uri="{FF2B5EF4-FFF2-40B4-BE49-F238E27FC236}">
                  <a16:creationId xmlns:a16="http://schemas.microsoft.com/office/drawing/2014/main" id="{00000000-0008-0000-0100-00000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32</xdr:row>
          <xdr:rowOff>200025</xdr:rowOff>
        </xdr:from>
        <xdr:to>
          <xdr:col>3</xdr:col>
          <xdr:colOff>19050</xdr:colOff>
          <xdr:row>33</xdr:row>
          <xdr:rowOff>219075</xdr:rowOff>
        </xdr:to>
        <xdr:sp macro="" textlink="">
          <xdr:nvSpPr>
            <xdr:cNvPr id="19461" name="Check Box 5" hidden="1">
              <a:extLst>
                <a:ext uri="{63B3BB69-23CF-44E3-9099-C40C66FF867C}">
                  <a14:compatExt spid="_x0000_s19461"/>
                </a:ext>
                <a:ext uri="{FF2B5EF4-FFF2-40B4-BE49-F238E27FC236}">
                  <a16:creationId xmlns:a16="http://schemas.microsoft.com/office/drawing/2014/main" id="{00000000-0008-0000-0100-00000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33</xdr:row>
          <xdr:rowOff>190500</xdr:rowOff>
        </xdr:from>
        <xdr:to>
          <xdr:col>3</xdr:col>
          <xdr:colOff>19050</xdr:colOff>
          <xdr:row>34</xdr:row>
          <xdr:rowOff>209550</xdr:rowOff>
        </xdr:to>
        <xdr:sp macro="" textlink="">
          <xdr:nvSpPr>
            <xdr:cNvPr id="19462" name="Check Box 6" hidden="1">
              <a:extLst>
                <a:ext uri="{63B3BB69-23CF-44E3-9099-C40C66FF867C}">
                  <a14:compatExt spid="_x0000_s19462"/>
                </a:ext>
                <a:ext uri="{FF2B5EF4-FFF2-40B4-BE49-F238E27FC236}">
                  <a16:creationId xmlns:a16="http://schemas.microsoft.com/office/drawing/2014/main" id="{00000000-0008-0000-0100-00000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C17"/>
  <sheetViews>
    <sheetView workbookViewId="0">
      <selection activeCell="B1" sqref="B1"/>
    </sheetView>
  </sheetViews>
  <sheetFormatPr defaultRowHeight="13.5" x14ac:dyDescent="0.15"/>
  <cols>
    <col min="1" max="1" width="9" style="14"/>
    <col min="2" max="2" width="10.5" style="14" customWidth="1"/>
    <col min="3" max="3" width="10.5" style="14" bestFit="1" customWidth="1"/>
    <col min="4" max="16384" width="9" style="14"/>
  </cols>
  <sheetData>
    <row r="1" spans="1:3" x14ac:dyDescent="0.15">
      <c r="A1" s="15">
        <f>YEAR(C1)</f>
        <v>2025</v>
      </c>
      <c r="B1" s="15">
        <f>様式１!P11</f>
        <v>7</v>
      </c>
      <c r="C1" s="15">
        <f>DATEVALUE(IF(COUNTIF(B1,"*令和*")&gt;0,LEFT(B1,LEN(B1)-1),"令和"&amp;B1&amp;"年")&amp;"4月1日")</f>
        <v>45748</v>
      </c>
    </row>
    <row r="3" spans="1:3" x14ac:dyDescent="0.15">
      <c r="B3" s="14" t="s">
        <v>171</v>
      </c>
      <c r="C3" s="14" t="s">
        <v>172</v>
      </c>
    </row>
    <row r="4" spans="1:3" x14ac:dyDescent="0.15">
      <c r="A4" s="14">
        <v>1</v>
      </c>
      <c r="B4" s="16">
        <f>DATE($A$1,A4+2,1)</f>
        <v>45717</v>
      </c>
      <c r="C4" s="16">
        <f>DATE($A$1,A4+8,1)</f>
        <v>45901</v>
      </c>
    </row>
    <row r="5" spans="1:3" x14ac:dyDescent="0.15">
      <c r="A5" s="14">
        <v>2</v>
      </c>
      <c r="B5" s="16">
        <f t="shared" ref="B5:B8" si="0">DATE($A$1,A5+2,1)</f>
        <v>45748</v>
      </c>
      <c r="C5" s="16">
        <f t="shared" ref="C5:C8" si="1">DATE($A$1,A5+8,1)</f>
        <v>45931</v>
      </c>
    </row>
    <row r="6" spans="1:3" x14ac:dyDescent="0.15">
      <c r="A6" s="14">
        <v>3</v>
      </c>
      <c r="B6" s="16">
        <f t="shared" si="0"/>
        <v>45778</v>
      </c>
      <c r="C6" s="16">
        <f t="shared" si="1"/>
        <v>45962</v>
      </c>
    </row>
    <row r="7" spans="1:3" x14ac:dyDescent="0.15">
      <c r="A7" s="14">
        <v>4</v>
      </c>
      <c r="B7" s="16">
        <f t="shared" si="0"/>
        <v>45809</v>
      </c>
      <c r="C7" s="16">
        <f t="shared" si="1"/>
        <v>45992</v>
      </c>
    </row>
    <row r="8" spans="1:3" x14ac:dyDescent="0.15">
      <c r="A8" s="14">
        <v>5</v>
      </c>
      <c r="B8" s="16">
        <f t="shared" si="0"/>
        <v>45839</v>
      </c>
      <c r="C8" s="16">
        <f t="shared" si="1"/>
        <v>46023</v>
      </c>
    </row>
    <row r="9" spans="1:3" x14ac:dyDescent="0.15">
      <c r="A9" s="14">
        <v>6</v>
      </c>
      <c r="B9" s="16">
        <f>DATE($A$1,A9+2,1)</f>
        <v>45870</v>
      </c>
      <c r="C9" s="16">
        <f>DATE($A$1,A9+8,1)</f>
        <v>46054</v>
      </c>
    </row>
    <row r="11" spans="1:3" x14ac:dyDescent="0.15">
      <c r="B11" s="15" t="str">
        <f>"このことについて、" &amp; TEXT(IF(様式１!$T$11="前",Sheet1!$B$4,Sheet1!$C$4),"ggge年m月")&amp;"から"&amp;TEXT(IF(様式１!$T$11="前",Sheet1!$B$9,Sheet1!$C$9),"ggge年m月")&amp;"の状況を別紙のとおり届け出ます。"</f>
        <v>このことについて、令和7年9月から令和8年2月の状況を別紙のとおり届け出ます。</v>
      </c>
    </row>
    <row r="12" spans="1:3" x14ac:dyDescent="0.15">
      <c r="B12" s="14" t="b">
        <v>0</v>
      </c>
    </row>
    <row r="13" spans="1:3" x14ac:dyDescent="0.15">
      <c r="B13" s="14" t="b">
        <v>0</v>
      </c>
    </row>
    <row r="14" spans="1:3" x14ac:dyDescent="0.15">
      <c r="B14" s="14" t="b">
        <v>0</v>
      </c>
    </row>
    <row r="15" spans="1:3" x14ac:dyDescent="0.15">
      <c r="B15" s="14" t="b">
        <v>0</v>
      </c>
    </row>
    <row r="16" spans="1:3" x14ac:dyDescent="0.15">
      <c r="B16" s="14" t="b">
        <v>0</v>
      </c>
    </row>
    <row r="17" spans="2:3" x14ac:dyDescent="0.15">
      <c r="B17" s="14" t="b">
        <v>0</v>
      </c>
      <c r="C17" s="15" t="b">
        <f>IF(様式１!E37&lt;&gt;"",TRUE,FALSE)</f>
        <v>0</v>
      </c>
    </row>
  </sheetData>
  <phoneticPr fontId="2"/>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pageSetUpPr fitToPage="1"/>
  </sheetPr>
  <dimension ref="B1:N40"/>
  <sheetViews>
    <sheetView view="pageBreakPreview" zoomScaleNormal="100" zoomScaleSheetLayoutView="100" workbookViewId="0">
      <selection activeCell="P12" sqref="P12"/>
    </sheetView>
  </sheetViews>
  <sheetFormatPr defaultRowHeight="14.25" customHeight="1" x14ac:dyDescent="0.15"/>
  <cols>
    <col min="1" max="1" width="1.25" style="17" customWidth="1"/>
    <col min="2" max="2" width="19.625" style="17" customWidth="1"/>
    <col min="3" max="3" width="18.25" style="17" customWidth="1"/>
    <col min="4" max="4" width="34.375" style="17" customWidth="1"/>
    <col min="5" max="10" width="6.375" style="17" customWidth="1"/>
    <col min="11" max="12" width="8" style="17" customWidth="1"/>
    <col min="13" max="13" width="9" style="17"/>
    <col min="14" max="14" width="1.5" style="17" customWidth="1"/>
    <col min="15" max="16384" width="9" style="17"/>
  </cols>
  <sheetData>
    <row r="1" spans="2:14" ht="14.25" customHeight="1" x14ac:dyDescent="0.15">
      <c r="N1" s="18" t="s">
        <v>156</v>
      </c>
    </row>
    <row r="2" spans="2:14" ht="24" customHeight="1" x14ac:dyDescent="0.15">
      <c r="B2" s="312" t="s">
        <v>145</v>
      </c>
      <c r="C2" s="312"/>
      <c r="D2" s="312"/>
      <c r="E2" s="312"/>
      <c r="F2" s="312"/>
      <c r="G2" s="312"/>
      <c r="H2" s="312"/>
      <c r="I2" s="312"/>
      <c r="J2" s="312"/>
      <c r="K2" s="312"/>
      <c r="L2" s="312"/>
      <c r="M2" s="312"/>
    </row>
    <row r="3" spans="2:14" ht="14.25" customHeight="1" x14ac:dyDescent="0.15">
      <c r="C3" s="83"/>
      <c r="D3" s="83"/>
      <c r="E3" s="83"/>
      <c r="F3" s="83"/>
      <c r="G3" s="83"/>
      <c r="H3" s="83"/>
      <c r="I3" s="83"/>
      <c r="J3" s="83"/>
      <c r="K3" s="83"/>
      <c r="L3" s="83"/>
      <c r="M3" s="83"/>
    </row>
    <row r="4" spans="2:14" ht="14.25" customHeight="1" x14ac:dyDescent="0.15">
      <c r="B4" s="143" t="s">
        <v>19</v>
      </c>
      <c r="F4" s="307" t="s">
        <v>11</v>
      </c>
      <c r="G4" s="307"/>
      <c r="H4" s="314" t="s">
        <v>81</v>
      </c>
      <c r="I4" s="314"/>
      <c r="J4" s="314"/>
      <c r="K4" s="314"/>
      <c r="L4" s="314"/>
      <c r="M4" s="314"/>
    </row>
    <row r="5" spans="2:14" ht="14.25" customHeight="1" x14ac:dyDescent="0.15">
      <c r="B5" s="145" t="s">
        <v>139</v>
      </c>
      <c r="F5" s="307" t="s">
        <v>21</v>
      </c>
      <c r="G5" s="307"/>
      <c r="H5" s="314" t="s">
        <v>30</v>
      </c>
      <c r="I5" s="314"/>
      <c r="J5" s="314"/>
      <c r="K5" s="314"/>
      <c r="L5" s="314"/>
      <c r="M5" s="314"/>
    </row>
    <row r="7" spans="2:14" ht="14.25" customHeight="1" x14ac:dyDescent="0.15">
      <c r="B7" s="143" t="s">
        <v>20</v>
      </c>
      <c r="C7" s="143" t="s">
        <v>11</v>
      </c>
      <c r="D7" s="143" t="s">
        <v>21</v>
      </c>
      <c r="E7" s="96">
        <f>IF(様式１!$T$11="前",Sheet1!$B$4,Sheet1!$C$4)</f>
        <v>45901</v>
      </c>
      <c r="F7" s="96">
        <f>IF(様式１!$T$11="前",Sheet1!$B$5,Sheet1!$C$5)</f>
        <v>45931</v>
      </c>
      <c r="G7" s="96">
        <f>IF(様式１!$T$11="前",Sheet1!$B$6,Sheet1!$C$6)</f>
        <v>45962</v>
      </c>
      <c r="H7" s="96">
        <f>IF(様式１!$T$11="前",Sheet1!$B$7,Sheet1!$C$7)</f>
        <v>45992</v>
      </c>
      <c r="I7" s="96">
        <f>IF(様式１!$T$11="前",Sheet1!$B$8,Sheet1!$C$8)</f>
        <v>46023</v>
      </c>
      <c r="J7" s="96">
        <f>IF(様式１!$T$11="前",Sheet1!$B$9,Sheet1!$C$9)</f>
        <v>46054</v>
      </c>
      <c r="K7" s="143" t="s">
        <v>22</v>
      </c>
      <c r="L7" s="143" t="s">
        <v>82</v>
      </c>
      <c r="M7" s="143" t="s">
        <v>23</v>
      </c>
    </row>
    <row r="8" spans="2:14" ht="14.25" customHeight="1" x14ac:dyDescent="0.15">
      <c r="B8" s="307" t="s">
        <v>83</v>
      </c>
      <c r="C8" s="84" t="s">
        <v>81</v>
      </c>
      <c r="D8" s="85" t="s">
        <v>29</v>
      </c>
      <c r="E8" s="86">
        <v>12</v>
      </c>
      <c r="F8" s="85">
        <v>12</v>
      </c>
      <c r="G8" s="85">
        <v>12</v>
      </c>
      <c r="H8" s="85">
        <v>13</v>
      </c>
      <c r="I8" s="85">
        <v>13</v>
      </c>
      <c r="J8" s="85">
        <v>14</v>
      </c>
      <c r="K8" s="308">
        <f>SUM(E8:J12)</f>
        <v>127</v>
      </c>
      <c r="L8" s="309">
        <f>K8/K$38</f>
        <v>0.79374999999999996</v>
      </c>
      <c r="M8" s="307" t="s">
        <v>84</v>
      </c>
    </row>
    <row r="9" spans="2:14" ht="14.25" customHeight="1" x14ac:dyDescent="0.15">
      <c r="B9" s="307"/>
      <c r="C9" s="87" t="s">
        <v>81</v>
      </c>
      <c r="D9" s="88" t="s">
        <v>28</v>
      </c>
      <c r="E9" s="89">
        <v>4</v>
      </c>
      <c r="F9" s="88">
        <v>4</v>
      </c>
      <c r="G9" s="88">
        <v>5</v>
      </c>
      <c r="H9" s="88">
        <v>4</v>
      </c>
      <c r="I9" s="88">
        <v>4</v>
      </c>
      <c r="J9" s="88">
        <v>3</v>
      </c>
      <c r="K9" s="308"/>
      <c r="L9" s="310"/>
      <c r="M9" s="307"/>
    </row>
    <row r="10" spans="2:14" ht="14.25" customHeight="1" x14ac:dyDescent="0.15">
      <c r="B10" s="307"/>
      <c r="C10" s="87" t="s">
        <v>81</v>
      </c>
      <c r="D10" s="88" t="s">
        <v>27</v>
      </c>
      <c r="E10" s="89">
        <v>3</v>
      </c>
      <c r="F10" s="88">
        <v>3</v>
      </c>
      <c r="G10" s="88">
        <v>5</v>
      </c>
      <c r="H10" s="88">
        <v>5</v>
      </c>
      <c r="I10" s="88">
        <v>5</v>
      </c>
      <c r="J10" s="88">
        <v>6</v>
      </c>
      <c r="K10" s="308"/>
      <c r="L10" s="310"/>
      <c r="M10" s="307"/>
    </row>
    <row r="11" spans="2:14" ht="14.25" customHeight="1" x14ac:dyDescent="0.15">
      <c r="B11" s="307"/>
      <c r="C11" s="87"/>
      <c r="D11" s="88"/>
      <c r="E11" s="89"/>
      <c r="F11" s="88"/>
      <c r="G11" s="88"/>
      <c r="H11" s="88"/>
      <c r="I11" s="88"/>
      <c r="J11" s="88"/>
      <c r="K11" s="308"/>
      <c r="L11" s="310"/>
      <c r="M11" s="307"/>
    </row>
    <row r="12" spans="2:14" ht="14.25" customHeight="1" x14ac:dyDescent="0.15">
      <c r="B12" s="307"/>
      <c r="C12" s="90"/>
      <c r="D12" s="91"/>
      <c r="E12" s="92"/>
      <c r="F12" s="91"/>
      <c r="G12" s="91"/>
      <c r="H12" s="91"/>
      <c r="I12" s="91"/>
      <c r="J12" s="91"/>
      <c r="K12" s="308"/>
      <c r="L12" s="311"/>
      <c r="M12" s="307"/>
    </row>
    <row r="13" spans="2:14" ht="14.25" customHeight="1" x14ac:dyDescent="0.15">
      <c r="B13" s="307" t="s">
        <v>85</v>
      </c>
      <c r="C13" s="84" t="s">
        <v>81</v>
      </c>
      <c r="D13" s="85" t="s">
        <v>86</v>
      </c>
      <c r="E13" s="86">
        <v>5</v>
      </c>
      <c r="F13" s="85">
        <v>5</v>
      </c>
      <c r="G13" s="85">
        <v>5</v>
      </c>
      <c r="H13" s="85">
        <v>6</v>
      </c>
      <c r="I13" s="85">
        <v>6</v>
      </c>
      <c r="J13" s="85">
        <v>6</v>
      </c>
      <c r="K13" s="308">
        <f t="shared" ref="K13" si="0">SUM(E13:J17)</f>
        <v>33</v>
      </c>
      <c r="L13" s="309">
        <f t="shared" ref="L13" si="1">K13/K$38</f>
        <v>0.20624999999999999</v>
      </c>
      <c r="M13" s="307"/>
    </row>
    <row r="14" spans="2:14" ht="14.25" customHeight="1" x14ac:dyDescent="0.15">
      <c r="B14" s="307"/>
      <c r="C14" s="87"/>
      <c r="D14" s="88"/>
      <c r="E14" s="89"/>
      <c r="F14" s="88"/>
      <c r="G14" s="88"/>
      <c r="H14" s="88"/>
      <c r="I14" s="88"/>
      <c r="J14" s="88"/>
      <c r="K14" s="308"/>
      <c r="L14" s="310"/>
      <c r="M14" s="307"/>
    </row>
    <row r="15" spans="2:14" ht="14.25" customHeight="1" x14ac:dyDescent="0.15">
      <c r="B15" s="307"/>
      <c r="C15" s="87"/>
      <c r="D15" s="88"/>
      <c r="E15" s="89"/>
      <c r="F15" s="88"/>
      <c r="G15" s="88"/>
      <c r="H15" s="88"/>
      <c r="I15" s="88"/>
      <c r="J15" s="88"/>
      <c r="K15" s="308"/>
      <c r="L15" s="310"/>
      <c r="M15" s="307"/>
    </row>
    <row r="16" spans="2:14" ht="14.25" customHeight="1" x14ac:dyDescent="0.15">
      <c r="B16" s="307"/>
      <c r="C16" s="87"/>
      <c r="D16" s="88"/>
      <c r="E16" s="89"/>
      <c r="F16" s="88"/>
      <c r="G16" s="88"/>
      <c r="H16" s="88"/>
      <c r="I16" s="88"/>
      <c r="J16" s="88"/>
      <c r="K16" s="308"/>
      <c r="L16" s="310"/>
      <c r="M16" s="307"/>
    </row>
    <row r="17" spans="2:13" ht="14.25" customHeight="1" x14ac:dyDescent="0.15">
      <c r="B17" s="307"/>
      <c r="C17" s="90"/>
      <c r="D17" s="91"/>
      <c r="E17" s="92"/>
      <c r="F17" s="91"/>
      <c r="G17" s="91"/>
      <c r="H17" s="91"/>
      <c r="I17" s="91"/>
      <c r="J17" s="91"/>
      <c r="K17" s="308"/>
      <c r="L17" s="311"/>
      <c r="M17" s="307"/>
    </row>
    <row r="18" spans="2:13" ht="14.25" customHeight="1" x14ac:dyDescent="0.15">
      <c r="B18" s="307"/>
      <c r="C18" s="84"/>
      <c r="D18" s="85"/>
      <c r="E18" s="86"/>
      <c r="F18" s="85"/>
      <c r="G18" s="85"/>
      <c r="H18" s="85"/>
      <c r="I18" s="85"/>
      <c r="J18" s="85"/>
      <c r="K18" s="308">
        <f t="shared" ref="K18" si="2">SUM(E18:J22)</f>
        <v>0</v>
      </c>
      <c r="L18" s="309">
        <f t="shared" ref="L18" si="3">K18/K$38</f>
        <v>0</v>
      </c>
      <c r="M18" s="307"/>
    </row>
    <row r="19" spans="2:13" ht="14.25" customHeight="1" x14ac:dyDescent="0.15">
      <c r="B19" s="307"/>
      <c r="C19" s="87"/>
      <c r="D19" s="88"/>
      <c r="E19" s="89"/>
      <c r="F19" s="88"/>
      <c r="G19" s="88"/>
      <c r="H19" s="88"/>
      <c r="I19" s="88"/>
      <c r="J19" s="88"/>
      <c r="K19" s="308"/>
      <c r="L19" s="310"/>
      <c r="M19" s="307"/>
    </row>
    <row r="20" spans="2:13" ht="14.25" customHeight="1" x14ac:dyDescent="0.15">
      <c r="B20" s="307"/>
      <c r="C20" s="87"/>
      <c r="D20" s="88"/>
      <c r="E20" s="89"/>
      <c r="F20" s="88"/>
      <c r="G20" s="88"/>
      <c r="H20" s="88"/>
      <c r="I20" s="88"/>
      <c r="J20" s="88"/>
      <c r="K20" s="308"/>
      <c r="L20" s="310"/>
      <c r="M20" s="307"/>
    </row>
    <row r="21" spans="2:13" ht="14.25" customHeight="1" x14ac:dyDescent="0.15">
      <c r="B21" s="307"/>
      <c r="C21" s="87"/>
      <c r="D21" s="88"/>
      <c r="E21" s="89"/>
      <c r="F21" s="88"/>
      <c r="G21" s="88"/>
      <c r="H21" s="88"/>
      <c r="I21" s="88"/>
      <c r="J21" s="88"/>
      <c r="K21" s="308"/>
      <c r="L21" s="310"/>
      <c r="M21" s="307"/>
    </row>
    <row r="22" spans="2:13" ht="14.25" customHeight="1" x14ac:dyDescent="0.15">
      <c r="B22" s="307"/>
      <c r="C22" s="90"/>
      <c r="D22" s="91"/>
      <c r="E22" s="92"/>
      <c r="F22" s="91"/>
      <c r="G22" s="91"/>
      <c r="H22" s="91"/>
      <c r="I22" s="91"/>
      <c r="J22" s="91"/>
      <c r="K22" s="308"/>
      <c r="L22" s="311"/>
      <c r="M22" s="307"/>
    </row>
    <row r="23" spans="2:13" ht="14.25" customHeight="1" x14ac:dyDescent="0.15">
      <c r="B23" s="307"/>
      <c r="C23" s="84"/>
      <c r="D23" s="85"/>
      <c r="E23" s="86"/>
      <c r="F23" s="85"/>
      <c r="G23" s="85"/>
      <c r="H23" s="85"/>
      <c r="I23" s="85"/>
      <c r="J23" s="85"/>
      <c r="K23" s="308">
        <f t="shared" ref="K23" si="4">SUM(E23:J27)</f>
        <v>0</v>
      </c>
      <c r="L23" s="309">
        <f t="shared" ref="L23" si="5">K23/K$38</f>
        <v>0</v>
      </c>
      <c r="M23" s="307"/>
    </row>
    <row r="24" spans="2:13" ht="14.25" customHeight="1" x14ac:dyDescent="0.15">
      <c r="B24" s="307"/>
      <c r="C24" s="87"/>
      <c r="D24" s="88"/>
      <c r="E24" s="89"/>
      <c r="F24" s="88"/>
      <c r="G24" s="88"/>
      <c r="H24" s="88"/>
      <c r="I24" s="88"/>
      <c r="J24" s="88"/>
      <c r="K24" s="308"/>
      <c r="L24" s="310"/>
      <c r="M24" s="307"/>
    </row>
    <row r="25" spans="2:13" ht="14.25" customHeight="1" x14ac:dyDescent="0.15">
      <c r="B25" s="307"/>
      <c r="C25" s="87"/>
      <c r="D25" s="88"/>
      <c r="E25" s="89"/>
      <c r="F25" s="88"/>
      <c r="G25" s="88"/>
      <c r="H25" s="88"/>
      <c r="I25" s="88"/>
      <c r="J25" s="88"/>
      <c r="K25" s="308"/>
      <c r="L25" s="310"/>
      <c r="M25" s="307"/>
    </row>
    <row r="26" spans="2:13" ht="14.25" customHeight="1" x14ac:dyDescent="0.15">
      <c r="B26" s="307"/>
      <c r="C26" s="87"/>
      <c r="D26" s="88"/>
      <c r="E26" s="89"/>
      <c r="F26" s="88"/>
      <c r="G26" s="88"/>
      <c r="H26" s="88"/>
      <c r="I26" s="88"/>
      <c r="J26" s="88"/>
      <c r="K26" s="308"/>
      <c r="L26" s="310"/>
      <c r="M26" s="307"/>
    </row>
    <row r="27" spans="2:13" ht="14.25" customHeight="1" x14ac:dyDescent="0.15">
      <c r="B27" s="307"/>
      <c r="C27" s="90"/>
      <c r="D27" s="91"/>
      <c r="E27" s="92"/>
      <c r="F27" s="91"/>
      <c r="G27" s="91"/>
      <c r="H27" s="91"/>
      <c r="I27" s="91"/>
      <c r="J27" s="91"/>
      <c r="K27" s="308"/>
      <c r="L27" s="311"/>
      <c r="M27" s="307"/>
    </row>
    <row r="28" spans="2:13" ht="14.25" customHeight="1" x14ac:dyDescent="0.15">
      <c r="B28" s="307"/>
      <c r="C28" s="84"/>
      <c r="D28" s="85"/>
      <c r="E28" s="86"/>
      <c r="F28" s="85"/>
      <c r="G28" s="85"/>
      <c r="H28" s="85"/>
      <c r="I28" s="85"/>
      <c r="J28" s="85"/>
      <c r="K28" s="308">
        <f t="shared" ref="K28" si="6">SUM(E28:J32)</f>
        <v>0</v>
      </c>
      <c r="L28" s="309">
        <f t="shared" ref="L28" si="7">K28/K$38</f>
        <v>0</v>
      </c>
      <c r="M28" s="307"/>
    </row>
    <row r="29" spans="2:13" ht="14.25" customHeight="1" x14ac:dyDescent="0.15">
      <c r="B29" s="307"/>
      <c r="C29" s="87"/>
      <c r="D29" s="88"/>
      <c r="E29" s="89"/>
      <c r="F29" s="88"/>
      <c r="G29" s="88"/>
      <c r="H29" s="88"/>
      <c r="I29" s="88"/>
      <c r="J29" s="88"/>
      <c r="K29" s="308"/>
      <c r="L29" s="310"/>
      <c r="M29" s="307"/>
    </row>
    <row r="30" spans="2:13" ht="14.25" customHeight="1" x14ac:dyDescent="0.15">
      <c r="B30" s="307"/>
      <c r="C30" s="87"/>
      <c r="D30" s="88"/>
      <c r="E30" s="89"/>
      <c r="F30" s="88"/>
      <c r="G30" s="88"/>
      <c r="H30" s="88"/>
      <c r="I30" s="88"/>
      <c r="J30" s="88"/>
      <c r="K30" s="308"/>
      <c r="L30" s="310"/>
      <c r="M30" s="307"/>
    </row>
    <row r="31" spans="2:13" ht="14.25" customHeight="1" x14ac:dyDescent="0.15">
      <c r="B31" s="307"/>
      <c r="C31" s="87"/>
      <c r="D31" s="88"/>
      <c r="E31" s="89"/>
      <c r="F31" s="88"/>
      <c r="G31" s="88"/>
      <c r="H31" s="88"/>
      <c r="I31" s="88"/>
      <c r="J31" s="88"/>
      <c r="K31" s="308"/>
      <c r="L31" s="310"/>
      <c r="M31" s="307"/>
    </row>
    <row r="32" spans="2:13" ht="14.25" customHeight="1" x14ac:dyDescent="0.15">
      <c r="B32" s="307"/>
      <c r="C32" s="90"/>
      <c r="D32" s="91"/>
      <c r="E32" s="92"/>
      <c r="F32" s="91"/>
      <c r="G32" s="91"/>
      <c r="H32" s="91"/>
      <c r="I32" s="91"/>
      <c r="J32" s="91"/>
      <c r="K32" s="308"/>
      <c r="L32" s="311"/>
      <c r="M32" s="307"/>
    </row>
    <row r="33" spans="2:13" ht="14.25" customHeight="1" x14ac:dyDescent="0.15">
      <c r="B33" s="307"/>
      <c r="C33" s="84"/>
      <c r="D33" s="85"/>
      <c r="E33" s="86"/>
      <c r="F33" s="85"/>
      <c r="G33" s="85"/>
      <c r="H33" s="85"/>
      <c r="I33" s="85"/>
      <c r="J33" s="85"/>
      <c r="K33" s="308">
        <f t="shared" ref="K33" si="8">SUM(E33:J37)</f>
        <v>0</v>
      </c>
      <c r="L33" s="309">
        <f t="shared" ref="L33" si="9">K33/K$38</f>
        <v>0</v>
      </c>
      <c r="M33" s="307"/>
    </row>
    <row r="34" spans="2:13" ht="14.25" customHeight="1" x14ac:dyDescent="0.15">
      <c r="B34" s="307"/>
      <c r="C34" s="87"/>
      <c r="D34" s="88"/>
      <c r="E34" s="89"/>
      <c r="F34" s="88"/>
      <c r="G34" s="88"/>
      <c r="H34" s="88"/>
      <c r="I34" s="88"/>
      <c r="J34" s="88"/>
      <c r="K34" s="308"/>
      <c r="L34" s="310"/>
      <c r="M34" s="307"/>
    </row>
    <row r="35" spans="2:13" ht="14.25" customHeight="1" x14ac:dyDescent="0.15">
      <c r="B35" s="307"/>
      <c r="C35" s="87"/>
      <c r="D35" s="88"/>
      <c r="E35" s="89"/>
      <c r="F35" s="88"/>
      <c r="G35" s="88"/>
      <c r="H35" s="88"/>
      <c r="I35" s="88"/>
      <c r="J35" s="88"/>
      <c r="K35" s="308"/>
      <c r="L35" s="310"/>
      <c r="M35" s="307"/>
    </row>
    <row r="36" spans="2:13" ht="14.25" customHeight="1" x14ac:dyDescent="0.15">
      <c r="B36" s="307"/>
      <c r="C36" s="87"/>
      <c r="D36" s="88"/>
      <c r="E36" s="89"/>
      <c r="F36" s="88"/>
      <c r="G36" s="88"/>
      <c r="H36" s="88"/>
      <c r="I36" s="88"/>
      <c r="J36" s="88"/>
      <c r="K36" s="308"/>
      <c r="L36" s="310"/>
      <c r="M36" s="307"/>
    </row>
    <row r="37" spans="2:13" ht="14.25" customHeight="1" x14ac:dyDescent="0.15">
      <c r="B37" s="307"/>
      <c r="C37" s="90"/>
      <c r="D37" s="91"/>
      <c r="E37" s="92"/>
      <c r="F37" s="91"/>
      <c r="G37" s="91"/>
      <c r="H37" s="91"/>
      <c r="I37" s="91"/>
      <c r="J37" s="91"/>
      <c r="K37" s="308"/>
      <c r="L37" s="311"/>
      <c r="M37" s="307"/>
    </row>
    <row r="38" spans="2:13" ht="14.25" customHeight="1" x14ac:dyDescent="0.15">
      <c r="B38" s="93" t="s">
        <v>87</v>
      </c>
      <c r="C38" s="97" t="str">
        <f>B5</f>
        <v>訪問介護</v>
      </c>
      <c r="D38" s="94" t="s">
        <v>88</v>
      </c>
      <c r="E38" s="98">
        <f>SUM(E8:E37)</f>
        <v>24</v>
      </c>
      <c r="F38" s="99">
        <f t="shared" ref="F38:J38" si="10">SUM(F8:F37)</f>
        <v>24</v>
      </c>
      <c r="G38" s="99">
        <f t="shared" si="10"/>
        <v>27</v>
      </c>
      <c r="H38" s="99">
        <f t="shared" si="10"/>
        <v>28</v>
      </c>
      <c r="I38" s="99">
        <f t="shared" si="10"/>
        <v>28</v>
      </c>
      <c r="J38" s="99">
        <f t="shared" si="10"/>
        <v>29</v>
      </c>
      <c r="K38" s="144">
        <f>SUM(K8:K37)</f>
        <v>160</v>
      </c>
      <c r="L38" s="143"/>
      <c r="M38" s="95"/>
    </row>
    <row r="39" spans="2:13" ht="14.25" customHeight="1" x14ac:dyDescent="0.15">
      <c r="B39" s="17" t="s">
        <v>25</v>
      </c>
    </row>
    <row r="40" spans="2:13" ht="14.25" customHeight="1" x14ac:dyDescent="0.15">
      <c r="B40" s="17" t="s">
        <v>26</v>
      </c>
    </row>
  </sheetData>
  <mergeCells count="29">
    <mergeCell ref="B33:B37"/>
    <mergeCell ref="K33:K37"/>
    <mergeCell ref="L33:L37"/>
    <mergeCell ref="M33:M37"/>
    <mergeCell ref="B23:B27"/>
    <mergeCell ref="K23:K27"/>
    <mergeCell ref="L23:L27"/>
    <mergeCell ref="M23:M27"/>
    <mergeCell ref="B28:B32"/>
    <mergeCell ref="K28:K32"/>
    <mergeCell ref="L28:L32"/>
    <mergeCell ref="M28:M32"/>
    <mergeCell ref="B13:B17"/>
    <mergeCell ref="K13:K17"/>
    <mergeCell ref="L13:L17"/>
    <mergeCell ref="M13:M17"/>
    <mergeCell ref="B18:B22"/>
    <mergeCell ref="K18:K22"/>
    <mergeCell ref="L18:L22"/>
    <mergeCell ref="M18:M22"/>
    <mergeCell ref="B8:B12"/>
    <mergeCell ref="K8:K12"/>
    <mergeCell ref="L8:L12"/>
    <mergeCell ref="M8:M12"/>
    <mergeCell ref="B2:M2"/>
    <mergeCell ref="F4:G4"/>
    <mergeCell ref="H4:M4"/>
    <mergeCell ref="F5:G5"/>
    <mergeCell ref="H5:M5"/>
  </mergeCells>
  <phoneticPr fontId="2"/>
  <printOptions horizontalCentered="1"/>
  <pageMargins left="0.78740157480314965" right="0.78740157480314965" top="0.6692913385826772" bottom="0.6692913385826772" header="0.31496062992125984" footer="0.31496062992125984"/>
  <pageSetup paperSize="9" scale="95" fitToHeight="0"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AJ43"/>
  <sheetViews>
    <sheetView tabSelected="1" zoomScale="130" zoomScaleNormal="130" workbookViewId="0">
      <selection activeCell="AN48" sqref="AN48"/>
    </sheetView>
  </sheetViews>
  <sheetFormatPr defaultColWidth="2.375" defaultRowHeight="18" customHeight="1" x14ac:dyDescent="0.15"/>
  <cols>
    <col min="1" max="46" width="2.375" style="17"/>
    <col min="47" max="47" width="2.375" style="17" customWidth="1"/>
    <col min="48" max="16384" width="2.375" style="17"/>
  </cols>
  <sheetData>
    <row r="1" spans="1:36" ht="18" customHeight="1" x14ac:dyDescent="0.15">
      <c r="AJ1" s="18" t="s">
        <v>0</v>
      </c>
    </row>
    <row r="2" spans="1:36" ht="18" customHeight="1" x14ac:dyDescent="0.15">
      <c r="AJ2" s="18" t="s">
        <v>167</v>
      </c>
    </row>
    <row r="4" spans="1:36" ht="18" customHeight="1" x14ac:dyDescent="0.15">
      <c r="B4" s="17" t="s">
        <v>1</v>
      </c>
    </row>
    <row r="5" spans="1:36" ht="18" customHeight="1" x14ac:dyDescent="0.15">
      <c r="Q5" s="17" t="s">
        <v>2</v>
      </c>
      <c r="V5" s="175"/>
      <c r="W5" s="175"/>
      <c r="X5" s="175"/>
      <c r="Y5" s="175"/>
      <c r="Z5" s="175"/>
      <c r="AA5" s="175"/>
      <c r="AB5" s="175"/>
      <c r="AC5" s="175"/>
      <c r="AD5" s="175"/>
      <c r="AE5" s="175"/>
      <c r="AF5" s="175"/>
      <c r="AG5" s="175"/>
      <c r="AH5" s="175"/>
      <c r="AI5" s="175"/>
      <c r="AJ5" s="175"/>
    </row>
    <row r="6" spans="1:36" ht="18" customHeight="1" x14ac:dyDescent="0.15">
      <c r="Q6" s="17" t="s">
        <v>3</v>
      </c>
      <c r="V6" s="176"/>
      <c r="W6" s="176"/>
      <c r="X6" s="176"/>
      <c r="Y6" s="176"/>
      <c r="Z6" s="176"/>
      <c r="AA6" s="176"/>
      <c r="AB6" s="176"/>
      <c r="AC6" s="176"/>
      <c r="AD6" s="176"/>
      <c r="AE6" s="176"/>
      <c r="AF6" s="176"/>
      <c r="AG6" s="176"/>
      <c r="AH6" s="176"/>
      <c r="AI6" s="176"/>
      <c r="AJ6" s="176"/>
    </row>
    <row r="7" spans="1:36" ht="18" customHeight="1" x14ac:dyDescent="0.15">
      <c r="Q7" s="17" t="s">
        <v>4</v>
      </c>
      <c r="V7" s="177"/>
      <c r="W7" s="177"/>
      <c r="X7" s="177"/>
      <c r="Y7" s="177"/>
      <c r="Z7" s="177"/>
      <c r="AA7" s="177"/>
      <c r="AB7" s="177"/>
      <c r="AC7" s="177"/>
      <c r="AD7" s="177"/>
      <c r="AE7" s="177"/>
      <c r="AF7" s="177"/>
      <c r="AG7" s="177"/>
      <c r="AH7" s="177"/>
      <c r="AI7" s="177"/>
      <c r="AJ7" s="135"/>
    </row>
    <row r="10" spans="1:36" s="19" customFormat="1" ht="18" customHeight="1" x14ac:dyDescent="0.15">
      <c r="A10" s="178" t="s">
        <v>32</v>
      </c>
      <c r="B10" s="178"/>
      <c r="C10" s="178"/>
      <c r="D10" s="178"/>
      <c r="E10" s="178"/>
      <c r="F10" s="178"/>
      <c r="G10" s="178"/>
      <c r="H10" s="178"/>
      <c r="I10" s="178"/>
      <c r="J10" s="178"/>
      <c r="K10" s="178"/>
      <c r="L10" s="178"/>
      <c r="M10" s="178"/>
      <c r="N10" s="178"/>
      <c r="O10" s="178"/>
      <c r="P10" s="178"/>
      <c r="Q10" s="178"/>
      <c r="R10" s="178"/>
      <c r="S10" s="178"/>
      <c r="T10" s="178"/>
      <c r="U10" s="178"/>
      <c r="V10" s="178"/>
      <c r="W10" s="178"/>
      <c r="X10" s="178"/>
      <c r="Y10" s="178"/>
      <c r="Z10" s="178"/>
      <c r="AA10" s="178"/>
      <c r="AB10" s="178"/>
      <c r="AC10" s="178"/>
      <c r="AD10" s="178"/>
      <c r="AE10" s="178"/>
      <c r="AF10" s="178"/>
      <c r="AG10" s="178"/>
      <c r="AH10" s="178"/>
      <c r="AI10" s="178"/>
      <c r="AJ10" s="178"/>
    </row>
    <row r="11" spans="1:36" s="19" customFormat="1" ht="18" customHeight="1" x14ac:dyDescent="0.15">
      <c r="O11" s="19" t="s">
        <v>174</v>
      </c>
      <c r="P11" s="151">
        <v>7</v>
      </c>
      <c r="Q11" s="151"/>
      <c r="R11" s="151"/>
      <c r="S11" s="151"/>
      <c r="T11" s="185" t="s">
        <v>175</v>
      </c>
      <c r="U11" s="185"/>
      <c r="V11" s="19" t="s">
        <v>5</v>
      </c>
      <c r="AE11" s="20"/>
      <c r="AG11" s="136"/>
    </row>
    <row r="13" spans="1:36" ht="18" customHeight="1" x14ac:dyDescent="0.15">
      <c r="B13" s="147" t="str">
        <f>Sheet1!B11</f>
        <v>このことについて、令和7年9月から令和8年2月の状況を別紙のとおり届け出ます。</v>
      </c>
    </row>
    <row r="14" spans="1:36" ht="18" customHeight="1" thickBot="1" x14ac:dyDescent="0.2">
      <c r="S14" s="17" t="s">
        <v>6</v>
      </c>
    </row>
    <row r="15" spans="1:36" ht="18" customHeight="1" x14ac:dyDescent="0.15">
      <c r="B15" s="179" t="s">
        <v>12</v>
      </c>
      <c r="C15" s="203" t="s">
        <v>7</v>
      </c>
      <c r="D15" s="204"/>
      <c r="E15" s="205"/>
      <c r="F15" s="194"/>
      <c r="G15" s="195"/>
      <c r="H15" s="195"/>
      <c r="I15" s="195"/>
      <c r="J15" s="195"/>
      <c r="K15" s="195"/>
      <c r="L15" s="195"/>
      <c r="M15" s="195"/>
      <c r="N15" s="195"/>
      <c r="O15" s="195"/>
      <c r="P15" s="195"/>
      <c r="Q15" s="195"/>
      <c r="R15" s="195"/>
      <c r="S15" s="195"/>
      <c r="T15" s="195"/>
      <c r="U15" s="195"/>
      <c r="V15" s="195"/>
      <c r="W15" s="195"/>
      <c r="X15" s="195"/>
      <c r="Y15" s="195"/>
      <c r="Z15" s="195"/>
      <c r="AA15" s="195"/>
      <c r="AB15" s="195"/>
      <c r="AC15" s="195"/>
      <c r="AD15" s="195"/>
      <c r="AE15" s="195"/>
      <c r="AF15" s="195"/>
      <c r="AG15" s="195"/>
      <c r="AH15" s="195"/>
      <c r="AI15" s="196"/>
    </row>
    <row r="16" spans="1:36" ht="18" customHeight="1" x14ac:dyDescent="0.15">
      <c r="B16" s="180"/>
      <c r="C16" s="197" t="s">
        <v>8</v>
      </c>
      <c r="D16" s="198"/>
      <c r="E16" s="199"/>
      <c r="F16" s="188"/>
      <c r="G16" s="189"/>
      <c r="H16" s="189"/>
      <c r="I16" s="189"/>
      <c r="J16" s="189"/>
      <c r="K16" s="189"/>
      <c r="L16" s="189"/>
      <c r="M16" s="189"/>
      <c r="N16" s="189"/>
      <c r="O16" s="189"/>
      <c r="P16" s="189"/>
      <c r="Q16" s="189"/>
      <c r="R16" s="189"/>
      <c r="S16" s="189"/>
      <c r="T16" s="189"/>
      <c r="U16" s="189"/>
      <c r="V16" s="189"/>
      <c r="W16" s="189"/>
      <c r="X16" s="189"/>
      <c r="Y16" s="189"/>
      <c r="Z16" s="189"/>
      <c r="AA16" s="189"/>
      <c r="AB16" s="189"/>
      <c r="AC16" s="189"/>
      <c r="AD16" s="189"/>
      <c r="AE16" s="189"/>
      <c r="AF16" s="189"/>
      <c r="AG16" s="189"/>
      <c r="AH16" s="189"/>
      <c r="AI16" s="190"/>
    </row>
    <row r="17" spans="2:35" ht="18" customHeight="1" x14ac:dyDescent="0.15">
      <c r="B17" s="180"/>
      <c r="C17" s="200"/>
      <c r="D17" s="201"/>
      <c r="E17" s="202"/>
      <c r="F17" s="191"/>
      <c r="G17" s="192"/>
      <c r="H17" s="192"/>
      <c r="I17" s="192"/>
      <c r="J17" s="192"/>
      <c r="K17" s="192"/>
      <c r="L17" s="192"/>
      <c r="M17" s="192"/>
      <c r="N17" s="192"/>
      <c r="O17" s="192"/>
      <c r="P17" s="192"/>
      <c r="Q17" s="192"/>
      <c r="R17" s="192"/>
      <c r="S17" s="192"/>
      <c r="T17" s="192"/>
      <c r="U17" s="192"/>
      <c r="V17" s="192"/>
      <c r="W17" s="192"/>
      <c r="X17" s="192"/>
      <c r="Y17" s="192"/>
      <c r="Z17" s="192"/>
      <c r="AA17" s="192"/>
      <c r="AB17" s="192"/>
      <c r="AC17" s="192"/>
      <c r="AD17" s="192"/>
      <c r="AE17" s="192"/>
      <c r="AF17" s="192"/>
      <c r="AG17" s="192"/>
      <c r="AH17" s="192"/>
      <c r="AI17" s="193"/>
    </row>
    <row r="18" spans="2:35" ht="18" customHeight="1" x14ac:dyDescent="0.15">
      <c r="B18" s="180"/>
      <c r="C18" s="212" t="s">
        <v>9</v>
      </c>
      <c r="D18" s="213"/>
      <c r="E18" s="214"/>
      <c r="F18" s="21" t="s">
        <v>13</v>
      </c>
      <c r="G18" s="186"/>
      <c r="H18" s="186"/>
      <c r="I18" s="186"/>
      <c r="J18" s="186"/>
      <c r="K18" s="186"/>
      <c r="L18" s="186"/>
      <c r="M18" s="186"/>
      <c r="N18" s="186"/>
      <c r="O18" s="186"/>
      <c r="P18" s="186"/>
      <c r="Q18" s="186"/>
      <c r="R18" s="186"/>
      <c r="S18" s="186"/>
      <c r="T18" s="186"/>
      <c r="U18" s="186"/>
      <c r="V18" s="186"/>
      <c r="W18" s="186"/>
      <c r="X18" s="186"/>
      <c r="Y18" s="186"/>
      <c r="Z18" s="186"/>
      <c r="AA18" s="186"/>
      <c r="AB18" s="186"/>
      <c r="AC18" s="186"/>
      <c r="AD18" s="186"/>
      <c r="AE18" s="186"/>
      <c r="AF18" s="186"/>
      <c r="AG18" s="186"/>
      <c r="AH18" s="186"/>
      <c r="AI18" s="187"/>
    </row>
    <row r="19" spans="2:35" ht="18" customHeight="1" x14ac:dyDescent="0.15">
      <c r="B19" s="180"/>
      <c r="C19" s="215"/>
      <c r="D19" s="216"/>
      <c r="E19" s="217"/>
      <c r="F19" s="206"/>
      <c r="G19" s="207"/>
      <c r="H19" s="207"/>
      <c r="I19" s="207"/>
      <c r="J19" s="207"/>
      <c r="K19" s="207"/>
      <c r="L19" s="207"/>
      <c r="M19" s="207"/>
      <c r="N19" s="207"/>
      <c r="O19" s="207"/>
      <c r="P19" s="207"/>
      <c r="Q19" s="207"/>
      <c r="R19" s="207"/>
      <c r="S19" s="207"/>
      <c r="T19" s="207"/>
      <c r="U19" s="207"/>
      <c r="V19" s="207"/>
      <c r="W19" s="207"/>
      <c r="X19" s="207"/>
      <c r="Y19" s="207"/>
      <c r="Z19" s="207"/>
      <c r="AA19" s="207"/>
      <c r="AB19" s="207"/>
      <c r="AC19" s="207"/>
      <c r="AD19" s="207"/>
      <c r="AE19" s="207"/>
      <c r="AF19" s="207"/>
      <c r="AG19" s="207"/>
      <c r="AH19" s="207"/>
      <c r="AI19" s="208"/>
    </row>
    <row r="20" spans="2:35" ht="18" customHeight="1" x14ac:dyDescent="0.15">
      <c r="B20" s="180"/>
      <c r="C20" s="218"/>
      <c r="D20" s="219"/>
      <c r="E20" s="220"/>
      <c r="F20" s="209"/>
      <c r="G20" s="210"/>
      <c r="H20" s="210"/>
      <c r="I20" s="210"/>
      <c r="J20" s="210"/>
      <c r="K20" s="210"/>
      <c r="L20" s="210"/>
      <c r="M20" s="210"/>
      <c r="N20" s="210"/>
      <c r="O20" s="210"/>
      <c r="P20" s="210"/>
      <c r="Q20" s="210"/>
      <c r="R20" s="210"/>
      <c r="S20" s="210"/>
      <c r="T20" s="210"/>
      <c r="U20" s="210"/>
      <c r="V20" s="210"/>
      <c r="W20" s="210"/>
      <c r="X20" s="210"/>
      <c r="Y20" s="210"/>
      <c r="Z20" s="210"/>
      <c r="AA20" s="210"/>
      <c r="AB20" s="210"/>
      <c r="AC20" s="210"/>
      <c r="AD20" s="210"/>
      <c r="AE20" s="210"/>
      <c r="AF20" s="210"/>
      <c r="AG20" s="210"/>
      <c r="AH20" s="210"/>
      <c r="AI20" s="211"/>
    </row>
    <row r="21" spans="2:35" ht="18" customHeight="1" x14ac:dyDescent="0.15">
      <c r="B21" s="181"/>
      <c r="C21" s="148" t="s">
        <v>10</v>
      </c>
      <c r="D21" s="149"/>
      <c r="E21" s="150"/>
      <c r="F21" s="182"/>
      <c r="G21" s="177"/>
      <c r="H21" s="177"/>
      <c r="I21" s="177"/>
      <c r="J21" s="177"/>
      <c r="K21" s="177"/>
      <c r="L21" s="177"/>
      <c r="M21" s="177"/>
      <c r="N21" s="177"/>
      <c r="O21" s="177"/>
      <c r="P21" s="177"/>
      <c r="Q21" s="177"/>
      <c r="R21" s="177"/>
      <c r="S21" s="183"/>
      <c r="T21" s="148" t="s">
        <v>16</v>
      </c>
      <c r="U21" s="149"/>
      <c r="V21" s="150"/>
      <c r="W21" s="182"/>
      <c r="X21" s="177"/>
      <c r="Y21" s="177"/>
      <c r="Z21" s="177"/>
      <c r="AA21" s="177"/>
      <c r="AB21" s="177"/>
      <c r="AC21" s="177"/>
      <c r="AD21" s="177"/>
      <c r="AE21" s="177"/>
      <c r="AF21" s="177"/>
      <c r="AG21" s="177"/>
      <c r="AH21" s="177"/>
      <c r="AI21" s="184"/>
    </row>
    <row r="22" spans="2:35" ht="18" customHeight="1" thickBot="1" x14ac:dyDescent="0.2">
      <c r="B22" s="154" t="s">
        <v>11</v>
      </c>
      <c r="C22" s="155"/>
      <c r="D22" s="155"/>
      <c r="E22" s="156"/>
      <c r="F22" s="163"/>
      <c r="G22" s="164"/>
      <c r="H22" s="164"/>
      <c r="I22" s="164"/>
      <c r="J22" s="164"/>
      <c r="K22" s="164"/>
      <c r="L22" s="164"/>
      <c r="M22" s="164"/>
      <c r="N22" s="164"/>
      <c r="O22" s="165"/>
      <c r="P22" s="157" t="s">
        <v>17</v>
      </c>
      <c r="Q22" s="158"/>
      <c r="R22" s="158"/>
      <c r="S22" s="158"/>
      <c r="T22" s="158"/>
      <c r="U22" s="158"/>
      <c r="V22" s="158"/>
      <c r="W22" s="158"/>
      <c r="X22" s="158"/>
      <c r="Y22" s="158"/>
      <c r="Z22" s="158"/>
      <c r="AA22" s="158"/>
      <c r="AB22" s="158"/>
      <c r="AC22" s="158"/>
      <c r="AD22" s="158"/>
      <c r="AE22" s="158"/>
      <c r="AF22" s="158"/>
      <c r="AG22" s="158"/>
      <c r="AH22" s="158"/>
      <c r="AI22" s="159"/>
    </row>
    <row r="24" spans="2:35" ht="18" customHeight="1" x14ac:dyDescent="0.15">
      <c r="B24" s="22" t="s">
        <v>15</v>
      </c>
      <c r="C24" s="160" t="s">
        <v>33</v>
      </c>
      <c r="D24" s="160"/>
      <c r="E24" s="160"/>
      <c r="F24" s="160"/>
      <c r="G24" s="160"/>
      <c r="H24" s="160"/>
      <c r="I24" s="160"/>
      <c r="J24" s="160"/>
      <c r="K24" s="160"/>
      <c r="L24" s="160"/>
      <c r="M24" s="160"/>
      <c r="N24" s="160"/>
      <c r="O24" s="160"/>
      <c r="P24" s="160"/>
      <c r="Q24" s="160"/>
      <c r="R24" s="160"/>
      <c r="S24" s="160"/>
      <c r="T24" s="160"/>
      <c r="U24" s="160"/>
      <c r="V24" s="160"/>
      <c r="W24" s="160"/>
      <c r="X24" s="160"/>
      <c r="Y24" s="160"/>
      <c r="Z24" s="160"/>
      <c r="AA24" s="160"/>
      <c r="AB24" s="160"/>
      <c r="AC24" s="160"/>
      <c r="AD24" s="160"/>
      <c r="AE24" s="160"/>
      <c r="AF24" s="160"/>
      <c r="AG24" s="160"/>
      <c r="AH24" s="160"/>
      <c r="AI24" s="160"/>
    </row>
    <row r="25" spans="2:35" ht="18" customHeight="1" x14ac:dyDescent="0.15">
      <c r="C25" s="160"/>
      <c r="D25" s="160"/>
      <c r="E25" s="160"/>
      <c r="F25" s="160"/>
      <c r="G25" s="160"/>
      <c r="H25" s="160"/>
      <c r="I25" s="160"/>
      <c r="J25" s="160"/>
      <c r="K25" s="160"/>
      <c r="L25" s="160"/>
      <c r="M25" s="160"/>
      <c r="N25" s="160"/>
      <c r="O25" s="160"/>
      <c r="P25" s="160"/>
      <c r="Q25" s="160"/>
      <c r="R25" s="160"/>
      <c r="S25" s="160"/>
      <c r="T25" s="160"/>
      <c r="U25" s="160"/>
      <c r="V25" s="160"/>
      <c r="W25" s="160"/>
      <c r="X25" s="160"/>
      <c r="Y25" s="160"/>
      <c r="Z25" s="160"/>
      <c r="AA25" s="160"/>
      <c r="AB25" s="160"/>
      <c r="AC25" s="160"/>
      <c r="AD25" s="160"/>
      <c r="AE25" s="160"/>
      <c r="AF25" s="160"/>
      <c r="AG25" s="160"/>
      <c r="AH25" s="160"/>
      <c r="AI25" s="160"/>
    </row>
    <row r="26" spans="2:35" ht="18" customHeight="1" thickBot="1" x14ac:dyDescent="0.2"/>
    <row r="27" spans="2:35" ht="18" customHeight="1" x14ac:dyDescent="0.15">
      <c r="B27" s="23"/>
      <c r="C27" s="24"/>
      <c r="D27" s="24"/>
      <c r="E27" s="24"/>
      <c r="F27" s="24"/>
      <c r="G27" s="24"/>
      <c r="H27" s="24"/>
      <c r="I27" s="24"/>
      <c r="J27" s="24"/>
      <c r="K27" s="24"/>
      <c r="L27" s="24"/>
      <c r="M27" s="24"/>
      <c r="N27" s="24"/>
      <c r="O27" s="24"/>
      <c r="P27" s="24"/>
      <c r="Q27" s="24"/>
      <c r="R27" s="24"/>
      <c r="S27" s="24"/>
      <c r="T27" s="24"/>
      <c r="U27" s="24"/>
      <c r="V27" s="24"/>
      <c r="W27" s="24"/>
      <c r="X27" s="24"/>
      <c r="Y27" s="24"/>
      <c r="Z27" s="24"/>
      <c r="AA27" s="24"/>
      <c r="AB27" s="24"/>
      <c r="AC27" s="24"/>
      <c r="AD27" s="24"/>
      <c r="AE27" s="24"/>
      <c r="AF27" s="24"/>
      <c r="AG27" s="24"/>
      <c r="AH27" s="24"/>
      <c r="AI27" s="25"/>
    </row>
    <row r="28" spans="2:35" ht="18" customHeight="1" x14ac:dyDescent="0.15">
      <c r="B28" s="26"/>
      <c r="C28" s="134"/>
      <c r="D28" s="134" t="s">
        <v>14</v>
      </c>
      <c r="E28" s="153" t="s">
        <v>34</v>
      </c>
      <c r="F28" s="153"/>
      <c r="G28" s="153"/>
      <c r="H28" s="153"/>
      <c r="I28" s="153"/>
      <c r="J28" s="153"/>
      <c r="K28" s="153"/>
      <c r="L28" s="153"/>
      <c r="M28" s="153"/>
      <c r="N28" s="153"/>
      <c r="O28" s="153"/>
      <c r="P28" s="153"/>
      <c r="Q28" s="153"/>
      <c r="R28" s="153"/>
      <c r="S28" s="153"/>
      <c r="T28" s="153"/>
      <c r="U28" s="153"/>
      <c r="V28" s="153"/>
      <c r="W28" s="153"/>
      <c r="X28" s="153"/>
      <c r="Y28" s="153"/>
      <c r="Z28" s="153"/>
      <c r="AA28" s="153"/>
      <c r="AB28" s="153"/>
      <c r="AC28" s="153"/>
      <c r="AD28" s="153"/>
      <c r="AE28" s="153"/>
      <c r="AF28" s="153"/>
      <c r="AG28" s="153"/>
      <c r="AH28" s="153"/>
      <c r="AI28" s="27"/>
    </row>
    <row r="29" spans="2:35" ht="18" customHeight="1" x14ac:dyDescent="0.15">
      <c r="B29" s="26"/>
      <c r="C29" s="134"/>
      <c r="D29" s="134"/>
      <c r="E29" s="153"/>
      <c r="F29" s="153"/>
      <c r="G29" s="153"/>
      <c r="H29" s="153"/>
      <c r="I29" s="153"/>
      <c r="J29" s="153"/>
      <c r="K29" s="153"/>
      <c r="L29" s="153"/>
      <c r="M29" s="153"/>
      <c r="N29" s="153"/>
      <c r="O29" s="153"/>
      <c r="P29" s="153"/>
      <c r="Q29" s="153"/>
      <c r="R29" s="153"/>
      <c r="S29" s="153"/>
      <c r="T29" s="153"/>
      <c r="U29" s="153"/>
      <c r="V29" s="153"/>
      <c r="W29" s="153"/>
      <c r="X29" s="153"/>
      <c r="Y29" s="153"/>
      <c r="Z29" s="153"/>
      <c r="AA29" s="153"/>
      <c r="AB29" s="153"/>
      <c r="AC29" s="153"/>
      <c r="AD29" s="153"/>
      <c r="AE29" s="153"/>
      <c r="AF29" s="153"/>
      <c r="AG29" s="153"/>
      <c r="AH29" s="153"/>
      <c r="AI29" s="27"/>
    </row>
    <row r="30" spans="2:35" ht="18" customHeight="1" x14ac:dyDescent="0.15">
      <c r="B30" s="26"/>
      <c r="C30" s="134"/>
      <c r="D30" s="134" t="s">
        <v>31</v>
      </c>
      <c r="E30" s="162" t="s">
        <v>155</v>
      </c>
      <c r="F30" s="162"/>
      <c r="G30" s="162"/>
      <c r="H30" s="162"/>
      <c r="I30" s="162"/>
      <c r="J30" s="162"/>
      <c r="K30" s="162"/>
      <c r="L30" s="162"/>
      <c r="M30" s="162"/>
      <c r="N30" s="162"/>
      <c r="O30" s="162"/>
      <c r="P30" s="162"/>
      <c r="Q30" s="162"/>
      <c r="R30" s="162"/>
      <c r="S30" s="162"/>
      <c r="T30" s="162"/>
      <c r="U30" s="162"/>
      <c r="V30" s="162"/>
      <c r="W30" s="162"/>
      <c r="X30" s="162"/>
      <c r="Y30" s="162"/>
      <c r="Z30" s="162"/>
      <c r="AA30" s="162"/>
      <c r="AB30" s="162"/>
      <c r="AC30" s="162"/>
      <c r="AD30" s="162"/>
      <c r="AE30" s="162"/>
      <c r="AF30" s="162"/>
      <c r="AG30" s="162"/>
      <c r="AH30" s="162"/>
      <c r="AI30" s="28"/>
    </row>
    <row r="31" spans="2:35" ht="18" customHeight="1" x14ac:dyDescent="0.15">
      <c r="B31" s="26"/>
      <c r="C31" s="134"/>
      <c r="D31" s="134" t="s">
        <v>151</v>
      </c>
      <c r="E31" s="162" t="s">
        <v>35</v>
      </c>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28"/>
    </row>
    <row r="32" spans="2:35" ht="18" customHeight="1" x14ac:dyDescent="0.15">
      <c r="B32" s="26"/>
      <c r="C32" s="134"/>
      <c r="D32" s="134" t="s">
        <v>152</v>
      </c>
      <c r="E32" s="161" t="s">
        <v>36</v>
      </c>
      <c r="F32" s="161"/>
      <c r="G32" s="161"/>
      <c r="H32" s="161"/>
      <c r="I32" s="161"/>
      <c r="J32" s="161"/>
      <c r="K32" s="161"/>
      <c r="L32" s="161"/>
      <c r="M32" s="161"/>
      <c r="N32" s="161"/>
      <c r="O32" s="161"/>
      <c r="P32" s="161"/>
      <c r="Q32" s="161"/>
      <c r="R32" s="161"/>
      <c r="S32" s="161"/>
      <c r="T32" s="161"/>
      <c r="U32" s="161"/>
      <c r="V32" s="161"/>
      <c r="W32" s="161"/>
      <c r="X32" s="161"/>
      <c r="Y32" s="161"/>
      <c r="Z32" s="161"/>
      <c r="AA32" s="161"/>
      <c r="AB32" s="161"/>
      <c r="AC32" s="161"/>
      <c r="AD32" s="161"/>
      <c r="AE32" s="161"/>
      <c r="AF32" s="161"/>
      <c r="AG32" s="161"/>
      <c r="AH32" s="161"/>
      <c r="AI32" s="27"/>
    </row>
    <row r="33" spans="2:35" ht="18" customHeight="1" x14ac:dyDescent="0.15">
      <c r="B33" s="26"/>
      <c r="C33" s="134"/>
      <c r="D33" s="134"/>
      <c r="E33" s="161"/>
      <c r="F33" s="161"/>
      <c r="G33" s="161"/>
      <c r="H33" s="161"/>
      <c r="I33" s="161"/>
      <c r="J33" s="161"/>
      <c r="K33" s="161"/>
      <c r="L33" s="161"/>
      <c r="M33" s="161"/>
      <c r="N33" s="161"/>
      <c r="O33" s="161"/>
      <c r="P33" s="161"/>
      <c r="Q33" s="161"/>
      <c r="R33" s="161"/>
      <c r="S33" s="161"/>
      <c r="T33" s="161"/>
      <c r="U33" s="161"/>
      <c r="V33" s="161"/>
      <c r="W33" s="161"/>
      <c r="X33" s="161"/>
      <c r="Y33" s="161"/>
      <c r="Z33" s="161"/>
      <c r="AA33" s="161"/>
      <c r="AB33" s="161"/>
      <c r="AC33" s="161"/>
      <c r="AD33" s="161"/>
      <c r="AE33" s="161"/>
      <c r="AF33" s="161"/>
      <c r="AG33" s="161"/>
      <c r="AH33" s="161"/>
      <c r="AI33" s="27"/>
    </row>
    <row r="34" spans="2:35" ht="18" customHeight="1" x14ac:dyDescent="0.15">
      <c r="B34" s="26"/>
      <c r="C34" s="134"/>
      <c r="D34" s="134" t="s">
        <v>153</v>
      </c>
      <c r="E34" s="152" t="s">
        <v>169</v>
      </c>
      <c r="F34" s="152"/>
      <c r="G34" s="152"/>
      <c r="H34" s="152"/>
      <c r="I34" s="152"/>
      <c r="J34" s="152"/>
      <c r="K34" s="152"/>
      <c r="L34" s="152"/>
      <c r="M34" s="152"/>
      <c r="N34" s="152"/>
      <c r="O34" s="152"/>
      <c r="P34" s="152"/>
      <c r="Q34" s="152"/>
      <c r="R34" s="152"/>
      <c r="S34" s="152"/>
      <c r="T34" s="152"/>
      <c r="U34" s="152"/>
      <c r="V34" s="152"/>
      <c r="W34" s="152"/>
      <c r="X34" s="152"/>
      <c r="Y34" s="152"/>
      <c r="Z34" s="152"/>
      <c r="AA34" s="152"/>
      <c r="AB34" s="152"/>
      <c r="AC34" s="152"/>
      <c r="AD34" s="152"/>
      <c r="AE34" s="152"/>
      <c r="AF34" s="152"/>
      <c r="AG34" s="152"/>
      <c r="AH34" s="152"/>
      <c r="AI34" s="28"/>
    </row>
    <row r="35" spans="2:35" ht="18" customHeight="1" x14ac:dyDescent="0.15">
      <c r="B35" s="26"/>
      <c r="C35" s="134"/>
      <c r="D35" s="134" t="s">
        <v>154</v>
      </c>
      <c r="E35" s="152" t="s">
        <v>170</v>
      </c>
      <c r="F35" s="152"/>
      <c r="G35" s="152"/>
      <c r="H35" s="152"/>
      <c r="I35" s="152"/>
      <c r="J35" s="152"/>
      <c r="K35" s="152"/>
      <c r="L35" s="152"/>
      <c r="M35" s="152"/>
      <c r="N35" s="152"/>
      <c r="O35" s="152"/>
      <c r="P35" s="152"/>
      <c r="Q35" s="152"/>
      <c r="R35" s="152"/>
      <c r="S35" s="152"/>
      <c r="T35" s="152"/>
      <c r="U35" s="152"/>
      <c r="V35" s="152"/>
      <c r="W35" s="152"/>
      <c r="X35" s="152"/>
      <c r="Y35" s="152"/>
      <c r="Z35" s="152"/>
      <c r="AA35" s="152"/>
      <c r="AB35" s="152"/>
      <c r="AC35" s="152"/>
      <c r="AD35" s="152"/>
      <c r="AE35" s="152"/>
      <c r="AF35" s="152"/>
      <c r="AG35" s="152"/>
      <c r="AH35" s="152"/>
      <c r="AI35" s="28"/>
    </row>
    <row r="36" spans="2:35" ht="18" customHeight="1" x14ac:dyDescent="0.15">
      <c r="B36" s="26"/>
      <c r="C36" s="134"/>
      <c r="D36" s="134"/>
      <c r="E36" s="133" t="s">
        <v>18</v>
      </c>
      <c r="F36" s="133"/>
      <c r="G36" s="133"/>
      <c r="H36" s="133"/>
      <c r="I36" s="133"/>
      <c r="J36" s="133"/>
      <c r="K36" s="133"/>
      <c r="L36" s="133"/>
      <c r="M36" s="133"/>
      <c r="N36" s="133"/>
      <c r="O36" s="133"/>
      <c r="P36" s="133"/>
      <c r="Q36" s="133"/>
      <c r="R36" s="133"/>
      <c r="S36" s="133"/>
      <c r="T36" s="133"/>
      <c r="U36" s="133"/>
      <c r="V36" s="133"/>
      <c r="W36" s="133"/>
      <c r="X36" s="133"/>
      <c r="Y36" s="133"/>
      <c r="Z36" s="133"/>
      <c r="AA36" s="133"/>
      <c r="AB36" s="133"/>
      <c r="AC36" s="133"/>
      <c r="AD36" s="133"/>
      <c r="AE36" s="133"/>
      <c r="AF36" s="133"/>
      <c r="AG36" s="133"/>
      <c r="AH36" s="133"/>
      <c r="AI36" s="29"/>
    </row>
    <row r="37" spans="2:35" ht="18" customHeight="1" x14ac:dyDescent="0.15">
      <c r="B37" s="26"/>
      <c r="C37" s="134"/>
      <c r="D37" s="134"/>
      <c r="E37" s="166"/>
      <c r="F37" s="167"/>
      <c r="G37" s="167"/>
      <c r="H37" s="167"/>
      <c r="I37" s="167"/>
      <c r="J37" s="167"/>
      <c r="K37" s="167"/>
      <c r="L37" s="167"/>
      <c r="M37" s="167"/>
      <c r="N37" s="167"/>
      <c r="O37" s="167"/>
      <c r="P37" s="167"/>
      <c r="Q37" s="167"/>
      <c r="R37" s="167"/>
      <c r="S37" s="167"/>
      <c r="T37" s="167"/>
      <c r="U37" s="167"/>
      <c r="V37" s="167"/>
      <c r="W37" s="167"/>
      <c r="X37" s="167"/>
      <c r="Y37" s="167"/>
      <c r="Z37" s="167"/>
      <c r="AA37" s="167"/>
      <c r="AB37" s="167"/>
      <c r="AC37" s="167"/>
      <c r="AD37" s="167"/>
      <c r="AE37" s="167"/>
      <c r="AF37" s="167"/>
      <c r="AG37" s="167"/>
      <c r="AH37" s="168"/>
      <c r="AI37" s="29"/>
    </row>
    <row r="38" spans="2:35" ht="18" customHeight="1" x14ac:dyDescent="0.15">
      <c r="B38" s="26"/>
      <c r="C38" s="134"/>
      <c r="D38" s="134"/>
      <c r="E38" s="169"/>
      <c r="F38" s="170"/>
      <c r="G38" s="170"/>
      <c r="H38" s="170"/>
      <c r="I38" s="170"/>
      <c r="J38" s="170"/>
      <c r="K38" s="170"/>
      <c r="L38" s="170"/>
      <c r="M38" s="170"/>
      <c r="N38" s="170"/>
      <c r="O38" s="170"/>
      <c r="P38" s="170"/>
      <c r="Q38" s="170"/>
      <c r="R38" s="170"/>
      <c r="S38" s="170"/>
      <c r="T38" s="170"/>
      <c r="U38" s="170"/>
      <c r="V38" s="170"/>
      <c r="W38" s="170"/>
      <c r="X38" s="170"/>
      <c r="Y38" s="170"/>
      <c r="Z38" s="170"/>
      <c r="AA38" s="170"/>
      <c r="AB38" s="170"/>
      <c r="AC38" s="170"/>
      <c r="AD38" s="170"/>
      <c r="AE38" s="170"/>
      <c r="AF38" s="170"/>
      <c r="AG38" s="170"/>
      <c r="AH38" s="171"/>
      <c r="AI38" s="29"/>
    </row>
    <row r="39" spans="2:35" ht="18" customHeight="1" x14ac:dyDescent="0.15">
      <c r="B39" s="26"/>
      <c r="C39" s="134"/>
      <c r="D39" s="134"/>
      <c r="E39" s="169"/>
      <c r="F39" s="170"/>
      <c r="G39" s="170"/>
      <c r="H39" s="170"/>
      <c r="I39" s="170"/>
      <c r="J39" s="170"/>
      <c r="K39" s="170"/>
      <c r="L39" s="170"/>
      <c r="M39" s="170"/>
      <c r="N39" s="170"/>
      <c r="O39" s="170"/>
      <c r="P39" s="170"/>
      <c r="Q39" s="170"/>
      <c r="R39" s="170"/>
      <c r="S39" s="170"/>
      <c r="T39" s="170"/>
      <c r="U39" s="170"/>
      <c r="V39" s="170"/>
      <c r="W39" s="170"/>
      <c r="X39" s="170"/>
      <c r="Y39" s="170"/>
      <c r="Z39" s="170"/>
      <c r="AA39" s="170"/>
      <c r="AB39" s="170"/>
      <c r="AC39" s="170"/>
      <c r="AD39" s="170"/>
      <c r="AE39" s="170"/>
      <c r="AF39" s="170"/>
      <c r="AG39" s="170"/>
      <c r="AH39" s="171"/>
      <c r="AI39" s="29"/>
    </row>
    <row r="40" spans="2:35" ht="18" customHeight="1" x14ac:dyDescent="0.15">
      <c r="B40" s="26"/>
      <c r="C40" s="134"/>
      <c r="D40" s="134"/>
      <c r="E40" s="172"/>
      <c r="F40" s="173"/>
      <c r="G40" s="173"/>
      <c r="H40" s="173"/>
      <c r="I40" s="173"/>
      <c r="J40" s="173"/>
      <c r="K40" s="173"/>
      <c r="L40" s="173"/>
      <c r="M40" s="173"/>
      <c r="N40" s="173"/>
      <c r="O40" s="173"/>
      <c r="P40" s="173"/>
      <c r="Q40" s="173"/>
      <c r="R40" s="173"/>
      <c r="S40" s="173"/>
      <c r="T40" s="173"/>
      <c r="U40" s="173"/>
      <c r="V40" s="173"/>
      <c r="W40" s="173"/>
      <c r="X40" s="173"/>
      <c r="Y40" s="173"/>
      <c r="Z40" s="173"/>
      <c r="AA40" s="173"/>
      <c r="AB40" s="173"/>
      <c r="AC40" s="173"/>
      <c r="AD40" s="173"/>
      <c r="AE40" s="173"/>
      <c r="AF40" s="173"/>
      <c r="AG40" s="173"/>
      <c r="AH40" s="174"/>
      <c r="AI40" s="29"/>
    </row>
    <row r="41" spans="2:35" ht="18" customHeight="1" x14ac:dyDescent="0.15">
      <c r="B41" s="30"/>
      <c r="C41" s="133" t="s">
        <v>37</v>
      </c>
      <c r="D41" s="153" t="s">
        <v>38</v>
      </c>
      <c r="E41" s="153"/>
      <c r="F41" s="153"/>
      <c r="G41" s="153"/>
      <c r="H41" s="153"/>
      <c r="I41" s="153"/>
      <c r="J41" s="153"/>
      <c r="K41" s="153"/>
      <c r="L41" s="153"/>
      <c r="M41" s="153"/>
      <c r="N41" s="153"/>
      <c r="O41" s="153"/>
      <c r="P41" s="153"/>
      <c r="Q41" s="153"/>
      <c r="R41" s="153"/>
      <c r="S41" s="153"/>
      <c r="T41" s="153"/>
      <c r="U41" s="153"/>
      <c r="V41" s="153"/>
      <c r="W41" s="153"/>
      <c r="X41" s="153"/>
      <c r="Y41" s="153"/>
      <c r="Z41" s="153"/>
      <c r="AA41" s="153"/>
      <c r="AB41" s="153"/>
      <c r="AC41" s="153"/>
      <c r="AD41" s="153"/>
      <c r="AE41" s="153"/>
      <c r="AF41" s="153"/>
      <c r="AG41" s="153"/>
      <c r="AH41" s="153"/>
      <c r="AI41" s="31"/>
    </row>
    <row r="42" spans="2:35" ht="18" customHeight="1" x14ac:dyDescent="0.15">
      <c r="B42" s="30"/>
      <c r="C42" s="32"/>
      <c r="D42" s="153"/>
      <c r="E42" s="153"/>
      <c r="F42" s="153"/>
      <c r="G42" s="153"/>
      <c r="H42" s="153"/>
      <c r="I42" s="153"/>
      <c r="J42" s="153"/>
      <c r="K42" s="153"/>
      <c r="L42" s="153"/>
      <c r="M42" s="153"/>
      <c r="N42" s="153"/>
      <c r="O42" s="153"/>
      <c r="P42" s="153"/>
      <c r="Q42" s="153"/>
      <c r="R42" s="153"/>
      <c r="S42" s="153"/>
      <c r="T42" s="153"/>
      <c r="U42" s="153"/>
      <c r="V42" s="153"/>
      <c r="W42" s="153"/>
      <c r="X42" s="153"/>
      <c r="Y42" s="153"/>
      <c r="Z42" s="153"/>
      <c r="AA42" s="153"/>
      <c r="AB42" s="153"/>
      <c r="AC42" s="153"/>
      <c r="AD42" s="153"/>
      <c r="AE42" s="153"/>
      <c r="AF42" s="153"/>
      <c r="AG42" s="153"/>
      <c r="AH42" s="153"/>
      <c r="AI42" s="31"/>
    </row>
    <row r="43" spans="2:35" ht="18" customHeight="1" thickBot="1" x14ac:dyDescent="0.2">
      <c r="B43" s="33"/>
      <c r="C43" s="34"/>
      <c r="D43" s="34"/>
      <c r="E43" s="34"/>
      <c r="F43" s="34"/>
      <c r="G43" s="34"/>
      <c r="H43" s="34"/>
      <c r="I43" s="34"/>
      <c r="J43" s="34"/>
      <c r="K43" s="34"/>
      <c r="L43" s="34"/>
      <c r="M43" s="34"/>
      <c r="N43" s="34"/>
      <c r="O43" s="34"/>
      <c r="P43" s="34"/>
      <c r="Q43" s="34"/>
      <c r="R43" s="34"/>
      <c r="S43" s="34"/>
      <c r="T43" s="34"/>
      <c r="U43" s="34"/>
      <c r="V43" s="34"/>
      <c r="W43" s="34"/>
      <c r="X43" s="34"/>
      <c r="Y43" s="34"/>
      <c r="Z43" s="34"/>
      <c r="AA43" s="34"/>
      <c r="AB43" s="34"/>
      <c r="AC43" s="34"/>
      <c r="AD43" s="34"/>
      <c r="AE43" s="34"/>
      <c r="AF43" s="34"/>
      <c r="AG43" s="34"/>
      <c r="AH43" s="34"/>
      <c r="AI43" s="35"/>
    </row>
  </sheetData>
  <mergeCells count="30">
    <mergeCell ref="V5:AJ5"/>
    <mergeCell ref="V6:AJ6"/>
    <mergeCell ref="V7:AI7"/>
    <mergeCell ref="A10:AJ10"/>
    <mergeCell ref="B15:B21"/>
    <mergeCell ref="F21:S21"/>
    <mergeCell ref="T21:V21"/>
    <mergeCell ref="W21:AI21"/>
    <mergeCell ref="T11:U11"/>
    <mergeCell ref="G18:AI18"/>
    <mergeCell ref="F16:AI17"/>
    <mergeCell ref="F15:AI15"/>
    <mergeCell ref="C16:E17"/>
    <mergeCell ref="C15:E15"/>
    <mergeCell ref="F19:AI20"/>
    <mergeCell ref="C18:E20"/>
    <mergeCell ref="C21:E21"/>
    <mergeCell ref="P11:S11"/>
    <mergeCell ref="E35:AH35"/>
    <mergeCell ref="E34:AH34"/>
    <mergeCell ref="D41:AH42"/>
    <mergeCell ref="B22:E22"/>
    <mergeCell ref="P22:AI22"/>
    <mergeCell ref="C24:AI25"/>
    <mergeCell ref="E28:AH29"/>
    <mergeCell ref="E32:AH33"/>
    <mergeCell ref="E31:AH31"/>
    <mergeCell ref="E30:AH30"/>
    <mergeCell ref="F22:O22"/>
    <mergeCell ref="E37:AH40"/>
  </mergeCells>
  <phoneticPr fontId="2"/>
  <dataValidations count="1">
    <dataValidation type="list" allowBlank="1" showInputMessage="1" showErrorMessage="1" sqref="T11:U11" xr:uid="{00000000-0002-0000-0100-000000000000}">
      <formula1>"前,後"</formula1>
    </dataValidation>
  </dataValidations>
  <pageMargins left="0.78740157480314965" right="0.78740157480314965" top="0.78740157480314965" bottom="0.78740157480314965" header="0.31496062992125984" footer="0.31496062992125984"/>
  <pageSetup paperSize="9"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9457" r:id="rId4" name="Check Box 1">
              <controlPr defaultSize="0" autoFill="0" autoLine="0" autoPict="0">
                <anchor moveWithCells="1">
                  <from>
                    <xdr:col>1</xdr:col>
                    <xdr:colOff>133350</xdr:colOff>
                    <xdr:row>26</xdr:row>
                    <xdr:rowOff>190500</xdr:rowOff>
                  </from>
                  <to>
                    <xdr:col>3</xdr:col>
                    <xdr:colOff>19050</xdr:colOff>
                    <xdr:row>27</xdr:row>
                    <xdr:rowOff>209550</xdr:rowOff>
                  </to>
                </anchor>
              </controlPr>
            </control>
          </mc:Choice>
        </mc:AlternateContent>
        <mc:AlternateContent xmlns:mc="http://schemas.openxmlformats.org/markup-compatibility/2006">
          <mc:Choice Requires="x14">
            <control shapeId="19458" r:id="rId5" name="Check Box 2">
              <controlPr defaultSize="0" autoFill="0" autoLine="0" autoPict="0">
                <anchor moveWithCells="1">
                  <from>
                    <xdr:col>1</xdr:col>
                    <xdr:colOff>133350</xdr:colOff>
                    <xdr:row>28</xdr:row>
                    <xdr:rowOff>200025</xdr:rowOff>
                  </from>
                  <to>
                    <xdr:col>3</xdr:col>
                    <xdr:colOff>28575</xdr:colOff>
                    <xdr:row>29</xdr:row>
                    <xdr:rowOff>219075</xdr:rowOff>
                  </to>
                </anchor>
              </controlPr>
            </control>
          </mc:Choice>
        </mc:AlternateContent>
        <mc:AlternateContent xmlns:mc="http://schemas.openxmlformats.org/markup-compatibility/2006">
          <mc:Choice Requires="x14">
            <control shapeId="19459" r:id="rId6" name="Check Box 3">
              <controlPr defaultSize="0" autoFill="0" autoLine="0" autoPict="0">
                <anchor moveWithCells="1">
                  <from>
                    <xdr:col>1</xdr:col>
                    <xdr:colOff>133350</xdr:colOff>
                    <xdr:row>29</xdr:row>
                    <xdr:rowOff>200025</xdr:rowOff>
                  </from>
                  <to>
                    <xdr:col>3</xdr:col>
                    <xdr:colOff>28575</xdr:colOff>
                    <xdr:row>30</xdr:row>
                    <xdr:rowOff>219075</xdr:rowOff>
                  </to>
                </anchor>
              </controlPr>
            </control>
          </mc:Choice>
        </mc:AlternateContent>
        <mc:AlternateContent xmlns:mc="http://schemas.openxmlformats.org/markup-compatibility/2006">
          <mc:Choice Requires="x14">
            <control shapeId="19460" r:id="rId7" name="Check Box 4">
              <controlPr defaultSize="0" autoFill="0" autoLine="0" autoPict="0">
                <anchor moveWithCells="1">
                  <from>
                    <xdr:col>1</xdr:col>
                    <xdr:colOff>133350</xdr:colOff>
                    <xdr:row>30</xdr:row>
                    <xdr:rowOff>180975</xdr:rowOff>
                  </from>
                  <to>
                    <xdr:col>3</xdr:col>
                    <xdr:colOff>28575</xdr:colOff>
                    <xdr:row>31</xdr:row>
                    <xdr:rowOff>200025</xdr:rowOff>
                  </to>
                </anchor>
              </controlPr>
            </control>
          </mc:Choice>
        </mc:AlternateContent>
        <mc:AlternateContent xmlns:mc="http://schemas.openxmlformats.org/markup-compatibility/2006">
          <mc:Choice Requires="x14">
            <control shapeId="19461" r:id="rId8" name="Check Box 5">
              <controlPr defaultSize="0" autoFill="0" autoLine="0" autoPict="0">
                <anchor moveWithCells="1">
                  <from>
                    <xdr:col>1</xdr:col>
                    <xdr:colOff>123825</xdr:colOff>
                    <xdr:row>32</xdr:row>
                    <xdr:rowOff>200025</xdr:rowOff>
                  </from>
                  <to>
                    <xdr:col>3</xdr:col>
                    <xdr:colOff>19050</xdr:colOff>
                    <xdr:row>33</xdr:row>
                    <xdr:rowOff>219075</xdr:rowOff>
                  </to>
                </anchor>
              </controlPr>
            </control>
          </mc:Choice>
        </mc:AlternateContent>
        <mc:AlternateContent xmlns:mc="http://schemas.openxmlformats.org/markup-compatibility/2006">
          <mc:Choice Requires="x14">
            <control shapeId="19462" r:id="rId9" name="Check Box 6">
              <controlPr defaultSize="0" autoFill="0" autoLine="0" autoPict="0">
                <anchor moveWithCells="1">
                  <from>
                    <xdr:col>1</xdr:col>
                    <xdr:colOff>123825</xdr:colOff>
                    <xdr:row>33</xdr:row>
                    <xdr:rowOff>190500</xdr:rowOff>
                  </from>
                  <to>
                    <xdr:col>3</xdr:col>
                    <xdr:colOff>19050</xdr:colOff>
                    <xdr:row>34</xdr:row>
                    <xdr:rowOff>209550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O87"/>
  <sheetViews>
    <sheetView view="pageBreakPreview" zoomScaleNormal="100" zoomScaleSheetLayoutView="100" workbookViewId="0"/>
  </sheetViews>
  <sheetFormatPr defaultRowHeight="15.95" customHeight="1" x14ac:dyDescent="0.15"/>
  <cols>
    <col min="1" max="1" width="2.5" style="36" customWidth="1"/>
    <col min="2" max="2" width="13.375" style="36" customWidth="1"/>
    <col min="3" max="3" width="9.5" style="36" customWidth="1"/>
    <col min="4" max="8" width="8.625" style="36" customWidth="1"/>
    <col min="9" max="12" width="11.125" style="36" customWidth="1"/>
    <col min="13" max="13" width="11.375" style="36" customWidth="1"/>
    <col min="14" max="14" width="9.25" style="36" customWidth="1"/>
    <col min="15" max="257" width="9" style="36"/>
    <col min="258" max="258" width="14.375" style="36" customWidth="1"/>
    <col min="259" max="264" width="8.625" style="36" customWidth="1"/>
    <col min="265" max="268" width="11.125" style="36" customWidth="1"/>
    <col min="269" max="270" width="11.375" style="36" customWidth="1"/>
    <col min="271" max="513" width="9" style="36"/>
    <col min="514" max="514" width="14.375" style="36" customWidth="1"/>
    <col min="515" max="520" width="8.625" style="36" customWidth="1"/>
    <col min="521" max="524" width="11.125" style="36" customWidth="1"/>
    <col min="525" max="526" width="11.375" style="36" customWidth="1"/>
    <col min="527" max="769" width="9" style="36"/>
    <col min="770" max="770" width="14.375" style="36" customWidth="1"/>
    <col min="771" max="776" width="8.625" style="36" customWidth="1"/>
    <col min="777" max="780" width="11.125" style="36" customWidth="1"/>
    <col min="781" max="782" width="11.375" style="36" customWidth="1"/>
    <col min="783" max="1025" width="9" style="36"/>
    <col min="1026" max="1026" width="14.375" style="36" customWidth="1"/>
    <col min="1027" max="1032" width="8.625" style="36" customWidth="1"/>
    <col min="1033" max="1036" width="11.125" style="36" customWidth="1"/>
    <col min="1037" max="1038" width="11.375" style="36" customWidth="1"/>
    <col min="1039" max="1281" width="9" style="36"/>
    <col min="1282" max="1282" width="14.375" style="36" customWidth="1"/>
    <col min="1283" max="1288" width="8.625" style="36" customWidth="1"/>
    <col min="1289" max="1292" width="11.125" style="36" customWidth="1"/>
    <col min="1293" max="1294" width="11.375" style="36" customWidth="1"/>
    <col min="1295" max="1537" width="9" style="36"/>
    <col min="1538" max="1538" width="14.375" style="36" customWidth="1"/>
    <col min="1539" max="1544" width="8.625" style="36" customWidth="1"/>
    <col min="1545" max="1548" width="11.125" style="36" customWidth="1"/>
    <col min="1549" max="1550" width="11.375" style="36" customWidth="1"/>
    <col min="1551" max="1793" width="9" style="36"/>
    <col min="1794" max="1794" width="14.375" style="36" customWidth="1"/>
    <col min="1795" max="1800" width="8.625" style="36" customWidth="1"/>
    <col min="1801" max="1804" width="11.125" style="36" customWidth="1"/>
    <col min="1805" max="1806" width="11.375" style="36" customWidth="1"/>
    <col min="1807" max="2049" width="9" style="36"/>
    <col min="2050" max="2050" width="14.375" style="36" customWidth="1"/>
    <col min="2051" max="2056" width="8.625" style="36" customWidth="1"/>
    <col min="2057" max="2060" width="11.125" style="36" customWidth="1"/>
    <col min="2061" max="2062" width="11.375" style="36" customWidth="1"/>
    <col min="2063" max="2305" width="9" style="36"/>
    <col min="2306" max="2306" width="14.375" style="36" customWidth="1"/>
    <col min="2307" max="2312" width="8.625" style="36" customWidth="1"/>
    <col min="2313" max="2316" width="11.125" style="36" customWidth="1"/>
    <col min="2317" max="2318" width="11.375" style="36" customWidth="1"/>
    <col min="2319" max="2561" width="9" style="36"/>
    <col min="2562" max="2562" width="14.375" style="36" customWidth="1"/>
    <col min="2563" max="2568" width="8.625" style="36" customWidth="1"/>
    <col min="2569" max="2572" width="11.125" style="36" customWidth="1"/>
    <col min="2573" max="2574" width="11.375" style="36" customWidth="1"/>
    <col min="2575" max="2817" width="9" style="36"/>
    <col min="2818" max="2818" width="14.375" style="36" customWidth="1"/>
    <col min="2819" max="2824" width="8.625" style="36" customWidth="1"/>
    <col min="2825" max="2828" width="11.125" style="36" customWidth="1"/>
    <col min="2829" max="2830" width="11.375" style="36" customWidth="1"/>
    <col min="2831" max="3073" width="9" style="36"/>
    <col min="3074" max="3074" width="14.375" style="36" customWidth="1"/>
    <col min="3075" max="3080" width="8.625" style="36" customWidth="1"/>
    <col min="3081" max="3084" width="11.125" style="36" customWidth="1"/>
    <col min="3085" max="3086" width="11.375" style="36" customWidth="1"/>
    <col min="3087" max="3329" width="9" style="36"/>
    <col min="3330" max="3330" width="14.375" style="36" customWidth="1"/>
    <col min="3331" max="3336" width="8.625" style="36" customWidth="1"/>
    <col min="3337" max="3340" width="11.125" style="36" customWidth="1"/>
    <col min="3341" max="3342" width="11.375" style="36" customWidth="1"/>
    <col min="3343" max="3585" width="9" style="36"/>
    <col min="3586" max="3586" width="14.375" style="36" customWidth="1"/>
    <col min="3587" max="3592" width="8.625" style="36" customWidth="1"/>
    <col min="3593" max="3596" width="11.125" style="36" customWidth="1"/>
    <col min="3597" max="3598" width="11.375" style="36" customWidth="1"/>
    <col min="3599" max="3841" width="9" style="36"/>
    <col min="3842" max="3842" width="14.375" style="36" customWidth="1"/>
    <col min="3843" max="3848" width="8.625" style="36" customWidth="1"/>
    <col min="3849" max="3852" width="11.125" style="36" customWidth="1"/>
    <col min="3853" max="3854" width="11.375" style="36" customWidth="1"/>
    <col min="3855" max="4097" width="9" style="36"/>
    <col min="4098" max="4098" width="14.375" style="36" customWidth="1"/>
    <col min="4099" max="4104" width="8.625" style="36" customWidth="1"/>
    <col min="4105" max="4108" width="11.125" style="36" customWidth="1"/>
    <col min="4109" max="4110" width="11.375" style="36" customWidth="1"/>
    <col min="4111" max="4353" width="9" style="36"/>
    <col min="4354" max="4354" width="14.375" style="36" customWidth="1"/>
    <col min="4355" max="4360" width="8.625" style="36" customWidth="1"/>
    <col min="4361" max="4364" width="11.125" style="36" customWidth="1"/>
    <col min="4365" max="4366" width="11.375" style="36" customWidth="1"/>
    <col min="4367" max="4609" width="9" style="36"/>
    <col min="4610" max="4610" width="14.375" style="36" customWidth="1"/>
    <col min="4611" max="4616" width="8.625" style="36" customWidth="1"/>
    <col min="4617" max="4620" width="11.125" style="36" customWidth="1"/>
    <col min="4621" max="4622" width="11.375" style="36" customWidth="1"/>
    <col min="4623" max="4865" width="9" style="36"/>
    <col min="4866" max="4866" width="14.375" style="36" customWidth="1"/>
    <col min="4867" max="4872" width="8.625" style="36" customWidth="1"/>
    <col min="4873" max="4876" width="11.125" style="36" customWidth="1"/>
    <col min="4877" max="4878" width="11.375" style="36" customWidth="1"/>
    <col min="4879" max="5121" width="9" style="36"/>
    <col min="5122" max="5122" width="14.375" style="36" customWidth="1"/>
    <col min="5123" max="5128" width="8.625" style="36" customWidth="1"/>
    <col min="5129" max="5132" width="11.125" style="36" customWidth="1"/>
    <col min="5133" max="5134" width="11.375" style="36" customWidth="1"/>
    <col min="5135" max="5377" width="9" style="36"/>
    <col min="5378" max="5378" width="14.375" style="36" customWidth="1"/>
    <col min="5379" max="5384" width="8.625" style="36" customWidth="1"/>
    <col min="5385" max="5388" width="11.125" style="36" customWidth="1"/>
    <col min="5389" max="5390" width="11.375" style="36" customWidth="1"/>
    <col min="5391" max="5633" width="9" style="36"/>
    <col min="5634" max="5634" width="14.375" style="36" customWidth="1"/>
    <col min="5635" max="5640" width="8.625" style="36" customWidth="1"/>
    <col min="5641" max="5644" width="11.125" style="36" customWidth="1"/>
    <col min="5645" max="5646" width="11.375" style="36" customWidth="1"/>
    <col min="5647" max="5889" width="9" style="36"/>
    <col min="5890" max="5890" width="14.375" style="36" customWidth="1"/>
    <col min="5891" max="5896" width="8.625" style="36" customWidth="1"/>
    <col min="5897" max="5900" width="11.125" style="36" customWidth="1"/>
    <col min="5901" max="5902" width="11.375" style="36" customWidth="1"/>
    <col min="5903" max="6145" width="9" style="36"/>
    <col min="6146" max="6146" width="14.375" style="36" customWidth="1"/>
    <col min="6147" max="6152" width="8.625" style="36" customWidth="1"/>
    <col min="6153" max="6156" width="11.125" style="36" customWidth="1"/>
    <col min="6157" max="6158" width="11.375" style="36" customWidth="1"/>
    <col min="6159" max="6401" width="9" style="36"/>
    <col min="6402" max="6402" width="14.375" style="36" customWidth="1"/>
    <col min="6403" max="6408" width="8.625" style="36" customWidth="1"/>
    <col min="6409" max="6412" width="11.125" style="36" customWidth="1"/>
    <col min="6413" max="6414" width="11.375" style="36" customWidth="1"/>
    <col min="6415" max="6657" width="9" style="36"/>
    <col min="6658" max="6658" width="14.375" style="36" customWidth="1"/>
    <col min="6659" max="6664" width="8.625" style="36" customWidth="1"/>
    <col min="6665" max="6668" width="11.125" style="36" customWidth="1"/>
    <col min="6669" max="6670" width="11.375" style="36" customWidth="1"/>
    <col min="6671" max="6913" width="9" style="36"/>
    <col min="6914" max="6914" width="14.375" style="36" customWidth="1"/>
    <col min="6915" max="6920" width="8.625" style="36" customWidth="1"/>
    <col min="6921" max="6924" width="11.125" style="36" customWidth="1"/>
    <col min="6925" max="6926" width="11.375" style="36" customWidth="1"/>
    <col min="6927" max="7169" width="9" style="36"/>
    <col min="7170" max="7170" width="14.375" style="36" customWidth="1"/>
    <col min="7171" max="7176" width="8.625" style="36" customWidth="1"/>
    <col min="7177" max="7180" width="11.125" style="36" customWidth="1"/>
    <col min="7181" max="7182" width="11.375" style="36" customWidth="1"/>
    <col min="7183" max="7425" width="9" style="36"/>
    <col min="7426" max="7426" width="14.375" style="36" customWidth="1"/>
    <col min="7427" max="7432" width="8.625" style="36" customWidth="1"/>
    <col min="7433" max="7436" width="11.125" style="36" customWidth="1"/>
    <col min="7437" max="7438" width="11.375" style="36" customWidth="1"/>
    <col min="7439" max="7681" width="9" style="36"/>
    <col min="7682" max="7682" width="14.375" style="36" customWidth="1"/>
    <col min="7683" max="7688" width="8.625" style="36" customWidth="1"/>
    <col min="7689" max="7692" width="11.125" style="36" customWidth="1"/>
    <col min="7693" max="7694" width="11.375" style="36" customWidth="1"/>
    <col min="7695" max="7937" width="9" style="36"/>
    <col min="7938" max="7938" width="14.375" style="36" customWidth="1"/>
    <col min="7939" max="7944" width="8.625" style="36" customWidth="1"/>
    <col min="7945" max="7948" width="11.125" style="36" customWidth="1"/>
    <col min="7949" max="7950" width="11.375" style="36" customWidth="1"/>
    <col min="7951" max="8193" width="9" style="36"/>
    <col min="8194" max="8194" width="14.375" style="36" customWidth="1"/>
    <col min="8195" max="8200" width="8.625" style="36" customWidth="1"/>
    <col min="8201" max="8204" width="11.125" style="36" customWidth="1"/>
    <col min="8205" max="8206" width="11.375" style="36" customWidth="1"/>
    <col min="8207" max="8449" width="9" style="36"/>
    <col min="8450" max="8450" width="14.375" style="36" customWidth="1"/>
    <col min="8451" max="8456" width="8.625" style="36" customWidth="1"/>
    <col min="8457" max="8460" width="11.125" style="36" customWidth="1"/>
    <col min="8461" max="8462" width="11.375" style="36" customWidth="1"/>
    <col min="8463" max="8705" width="9" style="36"/>
    <col min="8706" max="8706" width="14.375" style="36" customWidth="1"/>
    <col min="8707" max="8712" width="8.625" style="36" customWidth="1"/>
    <col min="8713" max="8716" width="11.125" style="36" customWidth="1"/>
    <col min="8717" max="8718" width="11.375" style="36" customWidth="1"/>
    <col min="8719" max="8961" width="9" style="36"/>
    <col min="8962" max="8962" width="14.375" style="36" customWidth="1"/>
    <col min="8963" max="8968" width="8.625" style="36" customWidth="1"/>
    <col min="8969" max="8972" width="11.125" style="36" customWidth="1"/>
    <col min="8973" max="8974" width="11.375" style="36" customWidth="1"/>
    <col min="8975" max="9217" width="9" style="36"/>
    <col min="9218" max="9218" width="14.375" style="36" customWidth="1"/>
    <col min="9219" max="9224" width="8.625" style="36" customWidth="1"/>
    <col min="9225" max="9228" width="11.125" style="36" customWidth="1"/>
    <col min="9229" max="9230" width="11.375" style="36" customWidth="1"/>
    <col min="9231" max="9473" width="9" style="36"/>
    <col min="9474" max="9474" width="14.375" style="36" customWidth="1"/>
    <col min="9475" max="9480" width="8.625" style="36" customWidth="1"/>
    <col min="9481" max="9484" width="11.125" style="36" customWidth="1"/>
    <col min="9485" max="9486" width="11.375" style="36" customWidth="1"/>
    <col min="9487" max="9729" width="9" style="36"/>
    <col min="9730" max="9730" width="14.375" style="36" customWidth="1"/>
    <col min="9731" max="9736" width="8.625" style="36" customWidth="1"/>
    <col min="9737" max="9740" width="11.125" style="36" customWidth="1"/>
    <col min="9741" max="9742" width="11.375" style="36" customWidth="1"/>
    <col min="9743" max="9985" width="9" style="36"/>
    <col min="9986" max="9986" width="14.375" style="36" customWidth="1"/>
    <col min="9987" max="9992" width="8.625" style="36" customWidth="1"/>
    <col min="9993" max="9996" width="11.125" style="36" customWidth="1"/>
    <col min="9997" max="9998" width="11.375" style="36" customWidth="1"/>
    <col min="9999" max="10241" width="9" style="36"/>
    <col min="10242" max="10242" width="14.375" style="36" customWidth="1"/>
    <col min="10243" max="10248" width="8.625" style="36" customWidth="1"/>
    <col min="10249" max="10252" width="11.125" style="36" customWidth="1"/>
    <col min="10253" max="10254" width="11.375" style="36" customWidth="1"/>
    <col min="10255" max="10497" width="9" style="36"/>
    <col min="10498" max="10498" width="14.375" style="36" customWidth="1"/>
    <col min="10499" max="10504" width="8.625" style="36" customWidth="1"/>
    <col min="10505" max="10508" width="11.125" style="36" customWidth="1"/>
    <col min="10509" max="10510" width="11.375" style="36" customWidth="1"/>
    <col min="10511" max="10753" width="9" style="36"/>
    <col min="10754" max="10754" width="14.375" style="36" customWidth="1"/>
    <col min="10755" max="10760" width="8.625" style="36" customWidth="1"/>
    <col min="10761" max="10764" width="11.125" style="36" customWidth="1"/>
    <col min="10765" max="10766" width="11.375" style="36" customWidth="1"/>
    <col min="10767" max="11009" width="9" style="36"/>
    <col min="11010" max="11010" width="14.375" style="36" customWidth="1"/>
    <col min="11011" max="11016" width="8.625" style="36" customWidth="1"/>
    <col min="11017" max="11020" width="11.125" style="36" customWidth="1"/>
    <col min="11021" max="11022" width="11.375" style="36" customWidth="1"/>
    <col min="11023" max="11265" width="9" style="36"/>
    <col min="11266" max="11266" width="14.375" style="36" customWidth="1"/>
    <col min="11267" max="11272" width="8.625" style="36" customWidth="1"/>
    <col min="11273" max="11276" width="11.125" style="36" customWidth="1"/>
    <col min="11277" max="11278" width="11.375" style="36" customWidth="1"/>
    <col min="11279" max="11521" width="9" style="36"/>
    <col min="11522" max="11522" width="14.375" style="36" customWidth="1"/>
    <col min="11523" max="11528" width="8.625" style="36" customWidth="1"/>
    <col min="11529" max="11532" width="11.125" style="36" customWidth="1"/>
    <col min="11533" max="11534" width="11.375" style="36" customWidth="1"/>
    <col min="11535" max="11777" width="9" style="36"/>
    <col min="11778" max="11778" width="14.375" style="36" customWidth="1"/>
    <col min="11779" max="11784" width="8.625" style="36" customWidth="1"/>
    <col min="11785" max="11788" width="11.125" style="36" customWidth="1"/>
    <col min="11789" max="11790" width="11.375" style="36" customWidth="1"/>
    <col min="11791" max="12033" width="9" style="36"/>
    <col min="12034" max="12034" width="14.375" style="36" customWidth="1"/>
    <col min="12035" max="12040" width="8.625" style="36" customWidth="1"/>
    <col min="12041" max="12044" width="11.125" style="36" customWidth="1"/>
    <col min="12045" max="12046" width="11.375" style="36" customWidth="1"/>
    <col min="12047" max="12289" width="9" style="36"/>
    <col min="12290" max="12290" width="14.375" style="36" customWidth="1"/>
    <col min="12291" max="12296" width="8.625" style="36" customWidth="1"/>
    <col min="12297" max="12300" width="11.125" style="36" customWidth="1"/>
    <col min="12301" max="12302" width="11.375" style="36" customWidth="1"/>
    <col min="12303" max="12545" width="9" style="36"/>
    <col min="12546" max="12546" width="14.375" style="36" customWidth="1"/>
    <col min="12547" max="12552" width="8.625" style="36" customWidth="1"/>
    <col min="12553" max="12556" width="11.125" style="36" customWidth="1"/>
    <col min="12557" max="12558" width="11.375" style="36" customWidth="1"/>
    <col min="12559" max="12801" width="9" style="36"/>
    <col min="12802" max="12802" width="14.375" style="36" customWidth="1"/>
    <col min="12803" max="12808" width="8.625" style="36" customWidth="1"/>
    <col min="12809" max="12812" width="11.125" style="36" customWidth="1"/>
    <col min="12813" max="12814" width="11.375" style="36" customWidth="1"/>
    <col min="12815" max="13057" width="9" style="36"/>
    <col min="13058" max="13058" width="14.375" style="36" customWidth="1"/>
    <col min="13059" max="13064" width="8.625" style="36" customWidth="1"/>
    <col min="13065" max="13068" width="11.125" style="36" customWidth="1"/>
    <col min="13069" max="13070" width="11.375" style="36" customWidth="1"/>
    <col min="13071" max="13313" width="9" style="36"/>
    <col min="13314" max="13314" width="14.375" style="36" customWidth="1"/>
    <col min="13315" max="13320" width="8.625" style="36" customWidth="1"/>
    <col min="13321" max="13324" width="11.125" style="36" customWidth="1"/>
    <col min="13325" max="13326" width="11.375" style="36" customWidth="1"/>
    <col min="13327" max="13569" width="9" style="36"/>
    <col min="13570" max="13570" width="14.375" style="36" customWidth="1"/>
    <col min="13571" max="13576" width="8.625" style="36" customWidth="1"/>
    <col min="13577" max="13580" width="11.125" style="36" customWidth="1"/>
    <col min="13581" max="13582" width="11.375" style="36" customWidth="1"/>
    <col min="13583" max="13825" width="9" style="36"/>
    <col min="13826" max="13826" width="14.375" style="36" customWidth="1"/>
    <col min="13827" max="13832" width="8.625" style="36" customWidth="1"/>
    <col min="13833" max="13836" width="11.125" style="36" customWidth="1"/>
    <col min="13837" max="13838" width="11.375" style="36" customWidth="1"/>
    <col min="13839" max="14081" width="9" style="36"/>
    <col min="14082" max="14082" width="14.375" style="36" customWidth="1"/>
    <col min="14083" max="14088" width="8.625" style="36" customWidth="1"/>
    <col min="14089" max="14092" width="11.125" style="36" customWidth="1"/>
    <col min="14093" max="14094" width="11.375" style="36" customWidth="1"/>
    <col min="14095" max="14337" width="9" style="36"/>
    <col min="14338" max="14338" width="14.375" style="36" customWidth="1"/>
    <col min="14339" max="14344" width="8.625" style="36" customWidth="1"/>
    <col min="14345" max="14348" width="11.125" style="36" customWidth="1"/>
    <col min="14349" max="14350" width="11.375" style="36" customWidth="1"/>
    <col min="14351" max="14593" width="9" style="36"/>
    <col min="14594" max="14594" width="14.375" style="36" customWidth="1"/>
    <col min="14595" max="14600" width="8.625" style="36" customWidth="1"/>
    <col min="14601" max="14604" width="11.125" style="36" customWidth="1"/>
    <col min="14605" max="14606" width="11.375" style="36" customWidth="1"/>
    <col min="14607" max="14849" width="9" style="36"/>
    <col min="14850" max="14850" width="14.375" style="36" customWidth="1"/>
    <col min="14851" max="14856" width="8.625" style="36" customWidth="1"/>
    <col min="14857" max="14860" width="11.125" style="36" customWidth="1"/>
    <col min="14861" max="14862" width="11.375" style="36" customWidth="1"/>
    <col min="14863" max="15105" width="9" style="36"/>
    <col min="15106" max="15106" width="14.375" style="36" customWidth="1"/>
    <col min="15107" max="15112" width="8.625" style="36" customWidth="1"/>
    <col min="15113" max="15116" width="11.125" style="36" customWidth="1"/>
    <col min="15117" max="15118" width="11.375" style="36" customWidth="1"/>
    <col min="15119" max="15361" width="9" style="36"/>
    <col min="15362" max="15362" width="14.375" style="36" customWidth="1"/>
    <col min="15363" max="15368" width="8.625" style="36" customWidth="1"/>
    <col min="15369" max="15372" width="11.125" style="36" customWidth="1"/>
    <col min="15373" max="15374" width="11.375" style="36" customWidth="1"/>
    <col min="15375" max="15617" width="9" style="36"/>
    <col min="15618" max="15618" width="14.375" style="36" customWidth="1"/>
    <col min="15619" max="15624" width="8.625" style="36" customWidth="1"/>
    <col min="15625" max="15628" width="11.125" style="36" customWidth="1"/>
    <col min="15629" max="15630" width="11.375" style="36" customWidth="1"/>
    <col min="15631" max="15873" width="9" style="36"/>
    <col min="15874" max="15874" width="14.375" style="36" customWidth="1"/>
    <col min="15875" max="15880" width="8.625" style="36" customWidth="1"/>
    <col min="15881" max="15884" width="11.125" style="36" customWidth="1"/>
    <col min="15885" max="15886" width="11.375" style="36" customWidth="1"/>
    <col min="15887" max="16129" width="9" style="36"/>
    <col min="16130" max="16130" width="14.375" style="36" customWidth="1"/>
    <col min="16131" max="16136" width="8.625" style="36" customWidth="1"/>
    <col min="16137" max="16140" width="11.125" style="36" customWidth="1"/>
    <col min="16141" max="16142" width="11.375" style="36" customWidth="1"/>
    <col min="16143" max="16384" width="9" style="36"/>
  </cols>
  <sheetData>
    <row r="1" spans="1:15" ht="15.95" customHeight="1" x14ac:dyDescent="0.15">
      <c r="N1" s="37" t="s">
        <v>39</v>
      </c>
    </row>
    <row r="2" spans="1:15" s="1" customFormat="1" ht="15.95" customHeight="1" x14ac:dyDescent="0.15">
      <c r="B2" s="239" t="s">
        <v>173</v>
      </c>
      <c r="C2" s="239"/>
      <c r="D2" s="239"/>
      <c r="E2" s="239"/>
      <c r="F2" s="239"/>
      <c r="G2" s="239"/>
      <c r="H2" s="239"/>
      <c r="I2" s="239"/>
      <c r="J2" s="68" t="str">
        <f>IF(様式１!T11="前","前期","後期")</f>
        <v>後期</v>
      </c>
      <c r="K2" s="13"/>
      <c r="L2" s="13"/>
      <c r="M2" s="13"/>
      <c r="N2" s="13"/>
    </row>
    <row r="3" spans="1:15" ht="15.95" customHeight="1" thickBot="1" x14ac:dyDescent="0.2"/>
    <row r="4" spans="1:15" ht="15.95" customHeight="1" thickBot="1" x14ac:dyDescent="0.2">
      <c r="B4" s="11" t="s">
        <v>40</v>
      </c>
      <c r="C4" s="224">
        <f>様式１!F22</f>
        <v>0</v>
      </c>
      <c r="D4" s="224"/>
      <c r="E4" s="225"/>
      <c r="F4" s="11" t="s">
        <v>41</v>
      </c>
      <c r="G4" s="224">
        <f>様式１!F16</f>
        <v>0</v>
      </c>
      <c r="H4" s="224"/>
      <c r="I4" s="225"/>
      <c r="J4" s="11" t="s">
        <v>42</v>
      </c>
      <c r="K4" s="137"/>
      <c r="L4" s="11" t="s">
        <v>114</v>
      </c>
      <c r="M4" s="229">
        <f>様式１!F21</f>
        <v>0</v>
      </c>
      <c r="N4" s="230"/>
    </row>
    <row r="6" spans="1:15" ht="15.95" customHeight="1" thickBot="1" x14ac:dyDescent="0.2">
      <c r="A6" s="38" t="s">
        <v>43</v>
      </c>
    </row>
    <row r="7" spans="1:15" ht="15.95" customHeight="1" x14ac:dyDescent="0.15">
      <c r="B7" s="231" t="s">
        <v>44</v>
      </c>
      <c r="C7" s="232"/>
      <c r="D7" s="235" t="s">
        <v>45</v>
      </c>
      <c r="E7" s="235"/>
      <c r="F7" s="235" t="s">
        <v>46</v>
      </c>
      <c r="G7" s="235"/>
      <c r="H7" s="235" t="s">
        <v>47</v>
      </c>
      <c r="I7" s="235"/>
      <c r="J7" s="235"/>
      <c r="K7" s="141" t="s">
        <v>48</v>
      </c>
      <c r="L7" s="141" t="s">
        <v>49</v>
      </c>
      <c r="M7" s="141" t="s">
        <v>50</v>
      </c>
      <c r="N7" s="237" t="s">
        <v>51</v>
      </c>
    </row>
    <row r="8" spans="1:15" ht="15.95" customHeight="1" x14ac:dyDescent="0.15">
      <c r="B8" s="233"/>
      <c r="C8" s="234"/>
      <c r="D8" s="236"/>
      <c r="E8" s="236"/>
      <c r="F8" s="236"/>
      <c r="G8" s="236"/>
      <c r="H8" s="236"/>
      <c r="I8" s="236"/>
      <c r="J8" s="236"/>
      <c r="K8" s="142" t="s">
        <v>52</v>
      </c>
      <c r="L8" s="142" t="s">
        <v>53</v>
      </c>
      <c r="M8" s="142" t="s">
        <v>54</v>
      </c>
      <c r="N8" s="238"/>
    </row>
    <row r="9" spans="1:15" ht="15.95" customHeight="1" x14ac:dyDescent="0.15">
      <c r="B9" s="226" t="s">
        <v>98</v>
      </c>
      <c r="C9" s="227"/>
      <c r="D9" s="228" t="s">
        <v>55</v>
      </c>
      <c r="E9" s="228"/>
      <c r="F9" s="228"/>
      <c r="G9" s="228"/>
      <c r="H9" s="228"/>
      <c r="I9" s="228"/>
      <c r="J9" s="228"/>
      <c r="K9" s="8"/>
      <c r="L9" s="69">
        <f>K9*0.8</f>
        <v>0</v>
      </c>
      <c r="M9" s="8"/>
      <c r="N9" s="72" t="str">
        <f>IF(L9&lt;M9,"○","- ")</f>
        <v xml:space="preserve">- </v>
      </c>
      <c r="O9" s="139"/>
    </row>
    <row r="10" spans="1:15" ht="15.95" customHeight="1" x14ac:dyDescent="0.15">
      <c r="B10" s="221" t="s">
        <v>99</v>
      </c>
      <c r="C10" s="222"/>
      <c r="D10" s="223"/>
      <c r="E10" s="223"/>
      <c r="F10" s="223"/>
      <c r="G10" s="223"/>
      <c r="H10" s="223"/>
      <c r="I10" s="223"/>
      <c r="J10" s="223"/>
      <c r="K10" s="9"/>
      <c r="L10" s="70">
        <f>K10*0.8</f>
        <v>0</v>
      </c>
      <c r="M10" s="9"/>
      <c r="N10" s="73" t="str">
        <f t="shared" ref="N10:N13" si="0">IF(L10&lt;M10,"○","- ")</f>
        <v xml:space="preserve">- </v>
      </c>
      <c r="O10" s="139"/>
    </row>
    <row r="11" spans="1:15" ht="15.95" customHeight="1" x14ac:dyDescent="0.15">
      <c r="B11" s="221" t="s">
        <v>100</v>
      </c>
      <c r="C11" s="222"/>
      <c r="D11" s="223"/>
      <c r="E11" s="223"/>
      <c r="F11" s="223"/>
      <c r="G11" s="223"/>
      <c r="H11" s="223"/>
      <c r="I11" s="223"/>
      <c r="J11" s="223"/>
      <c r="K11" s="9"/>
      <c r="L11" s="70">
        <f>K11*0.8</f>
        <v>0</v>
      </c>
      <c r="M11" s="9"/>
      <c r="N11" s="73" t="str">
        <f t="shared" si="0"/>
        <v xml:space="preserve">- </v>
      </c>
      <c r="O11" s="139"/>
    </row>
    <row r="12" spans="1:15" ht="15.95" customHeight="1" x14ac:dyDescent="0.15">
      <c r="B12" s="221" t="s">
        <v>101</v>
      </c>
      <c r="C12" s="222"/>
      <c r="D12" s="223"/>
      <c r="E12" s="223"/>
      <c r="F12" s="223"/>
      <c r="G12" s="223"/>
      <c r="H12" s="223"/>
      <c r="I12" s="223"/>
      <c r="J12" s="223"/>
      <c r="K12" s="9"/>
      <c r="L12" s="70">
        <f>K12*0.8</f>
        <v>0</v>
      </c>
      <c r="M12" s="9"/>
      <c r="N12" s="73" t="str">
        <f t="shared" ref="N12" si="1">IF(L12&lt;M12,"○","- ")</f>
        <v xml:space="preserve">- </v>
      </c>
      <c r="O12" s="139"/>
    </row>
    <row r="13" spans="1:15" ht="15.95" customHeight="1" thickBot="1" x14ac:dyDescent="0.2">
      <c r="B13" s="253" t="s">
        <v>110</v>
      </c>
      <c r="C13" s="254"/>
      <c r="D13" s="255"/>
      <c r="E13" s="255"/>
      <c r="F13" s="255"/>
      <c r="G13" s="255"/>
      <c r="H13" s="255"/>
      <c r="I13" s="255"/>
      <c r="J13" s="255"/>
      <c r="K13" s="10"/>
      <c r="L13" s="71">
        <f>K13*0.8</f>
        <v>0</v>
      </c>
      <c r="M13" s="10"/>
      <c r="N13" s="74" t="str">
        <f t="shared" si="0"/>
        <v xml:space="preserve">- </v>
      </c>
      <c r="O13" s="139"/>
    </row>
    <row r="14" spans="1:15" ht="15.95" customHeight="1" x14ac:dyDescent="0.15">
      <c r="B14" s="2" t="s">
        <v>112</v>
      </c>
      <c r="C14" s="39"/>
      <c r="D14" s="139"/>
      <c r="E14" s="139"/>
      <c r="F14" s="139"/>
      <c r="G14" s="139"/>
      <c r="H14" s="139"/>
      <c r="I14" s="139"/>
      <c r="J14" s="139"/>
      <c r="K14" s="3"/>
      <c r="L14" s="40"/>
      <c r="M14" s="3"/>
      <c r="N14" s="139"/>
      <c r="O14" s="139"/>
    </row>
    <row r="15" spans="1:15" ht="15.95" customHeight="1" x14ac:dyDescent="0.15">
      <c r="B15" s="36" t="s">
        <v>113</v>
      </c>
    </row>
    <row r="17" spans="1:15" ht="15.95" customHeight="1" thickBot="1" x14ac:dyDescent="0.2">
      <c r="A17" s="38" t="s">
        <v>56</v>
      </c>
      <c r="O17" s="3"/>
    </row>
    <row r="18" spans="1:15" ht="15.95" customHeight="1" thickBot="1" x14ac:dyDescent="0.2">
      <c r="B18" s="41"/>
      <c r="C18" s="42" t="s">
        <v>117</v>
      </c>
      <c r="D18" s="43"/>
      <c r="E18" s="43"/>
      <c r="F18" s="43"/>
      <c r="G18" s="43"/>
      <c r="H18" s="43"/>
      <c r="I18" s="43"/>
      <c r="J18" s="43"/>
      <c r="K18" s="43"/>
      <c r="L18" s="43"/>
      <c r="M18" s="43"/>
      <c r="N18" s="44"/>
      <c r="O18" s="3"/>
    </row>
    <row r="19" spans="1:15" ht="15.95" customHeight="1" x14ac:dyDescent="0.15">
      <c r="C19" s="45" t="s">
        <v>118</v>
      </c>
      <c r="D19" s="46"/>
      <c r="E19" s="46"/>
      <c r="F19" s="46"/>
      <c r="G19" s="46"/>
      <c r="H19" s="46"/>
      <c r="I19" s="46"/>
      <c r="J19" s="46"/>
      <c r="K19" s="46"/>
      <c r="L19" s="46"/>
      <c r="M19" s="46"/>
      <c r="N19" s="44"/>
      <c r="O19" s="3"/>
    </row>
    <row r="20" spans="1:15" ht="15.95" customHeight="1" x14ac:dyDescent="0.15">
      <c r="O20" s="44"/>
    </row>
    <row r="21" spans="1:15" ht="15.95" customHeight="1" thickBot="1" x14ac:dyDescent="0.2">
      <c r="A21" s="38" t="s">
        <v>57</v>
      </c>
      <c r="O21" s="3"/>
    </row>
    <row r="22" spans="1:15" ht="15.95" customHeight="1" thickBot="1" x14ac:dyDescent="0.2">
      <c r="B22" s="41"/>
      <c r="C22" s="42" t="s">
        <v>120</v>
      </c>
      <c r="D22" s="43"/>
      <c r="E22" s="43"/>
      <c r="F22" s="43"/>
      <c r="G22" s="43"/>
      <c r="H22" s="43"/>
      <c r="I22" s="43"/>
      <c r="J22" s="43"/>
      <c r="K22" s="43"/>
      <c r="L22" s="43"/>
      <c r="M22" s="43"/>
      <c r="N22" s="44"/>
      <c r="O22" s="3"/>
    </row>
    <row r="23" spans="1:15" ht="15.95" customHeight="1" x14ac:dyDescent="0.15">
      <c r="C23" s="45" t="s">
        <v>119</v>
      </c>
      <c r="D23" s="46"/>
      <c r="E23" s="46"/>
      <c r="F23" s="46"/>
      <c r="G23" s="46"/>
      <c r="H23" s="46"/>
      <c r="I23" s="46"/>
      <c r="J23" s="46"/>
      <c r="K23" s="46"/>
      <c r="L23" s="46"/>
      <c r="M23" s="46"/>
      <c r="N23" s="44"/>
      <c r="O23" s="3"/>
    </row>
    <row r="24" spans="1:15" ht="15.95" customHeight="1" x14ac:dyDescent="0.15">
      <c r="O24" s="44"/>
    </row>
    <row r="25" spans="1:15" ht="15.95" customHeight="1" thickBot="1" x14ac:dyDescent="0.2">
      <c r="B25" s="47" t="s">
        <v>97</v>
      </c>
      <c r="C25" s="3"/>
      <c r="D25" s="3"/>
      <c r="E25" s="3"/>
      <c r="F25" s="3"/>
      <c r="G25" s="3"/>
      <c r="H25" s="3"/>
      <c r="I25" s="3"/>
      <c r="J25" s="3"/>
      <c r="K25" s="3"/>
      <c r="L25" s="3"/>
      <c r="M25" s="3"/>
      <c r="O25" s="3"/>
    </row>
    <row r="26" spans="1:15" ht="15.95" customHeight="1" x14ac:dyDescent="0.15">
      <c r="B26" s="48" t="s">
        <v>58</v>
      </c>
      <c r="C26" s="261" t="s">
        <v>59</v>
      </c>
      <c r="D26" s="262"/>
      <c r="E26" s="262"/>
      <c r="F26" s="262"/>
      <c r="G26" s="262"/>
      <c r="H26" s="262"/>
      <c r="I26" s="262"/>
      <c r="J26" s="262"/>
      <c r="K26" s="262"/>
      <c r="L26" s="262"/>
      <c r="M26" s="263"/>
    </row>
    <row r="27" spans="1:15" ht="15.95" customHeight="1" x14ac:dyDescent="0.15">
      <c r="B27" s="49"/>
      <c r="C27" s="258" t="s">
        <v>60</v>
      </c>
      <c r="D27" s="259"/>
      <c r="E27" s="259"/>
      <c r="F27" s="259"/>
      <c r="G27" s="259"/>
      <c r="H27" s="259"/>
      <c r="I27" s="259"/>
      <c r="J27" s="259"/>
      <c r="K27" s="259"/>
      <c r="L27" s="259"/>
      <c r="M27" s="260"/>
    </row>
    <row r="28" spans="1:15" ht="15.95" customHeight="1" x14ac:dyDescent="0.15">
      <c r="B28" s="50"/>
      <c r="C28" s="291" t="s">
        <v>61</v>
      </c>
      <c r="D28" s="292"/>
      <c r="E28" s="292"/>
      <c r="F28" s="292"/>
      <c r="G28" s="292"/>
      <c r="H28" s="292"/>
      <c r="I28" s="292"/>
      <c r="J28" s="292"/>
      <c r="K28" s="292"/>
      <c r="L28" s="292"/>
      <c r="M28" s="293"/>
    </row>
    <row r="29" spans="1:15" ht="15.95" customHeight="1" x14ac:dyDescent="0.15">
      <c r="B29" s="51"/>
      <c r="C29" s="301" t="s">
        <v>96</v>
      </c>
      <c r="D29" s="302"/>
      <c r="E29" s="302"/>
      <c r="F29" s="302"/>
      <c r="G29" s="302"/>
      <c r="H29" s="302"/>
      <c r="I29" s="302"/>
      <c r="J29" s="302"/>
      <c r="K29" s="302"/>
      <c r="L29" s="302"/>
      <c r="M29" s="303"/>
    </row>
    <row r="30" spans="1:15" ht="15.95" customHeight="1" x14ac:dyDescent="0.15">
      <c r="B30" s="51"/>
      <c r="C30" s="301" t="s">
        <v>95</v>
      </c>
      <c r="D30" s="302"/>
      <c r="E30" s="302"/>
      <c r="F30" s="302"/>
      <c r="G30" s="302"/>
      <c r="H30" s="302"/>
      <c r="I30" s="302"/>
      <c r="J30" s="302"/>
      <c r="K30" s="302"/>
      <c r="L30" s="302"/>
      <c r="M30" s="303"/>
    </row>
    <row r="31" spans="1:15" ht="15.95" customHeight="1" x14ac:dyDescent="0.15">
      <c r="B31" s="52"/>
      <c r="C31" s="294" t="s">
        <v>62</v>
      </c>
      <c r="D31" s="295"/>
      <c r="E31" s="295"/>
      <c r="F31" s="295"/>
      <c r="G31" s="295"/>
      <c r="H31" s="295"/>
      <c r="I31" s="295"/>
      <c r="J31" s="295"/>
      <c r="K31" s="295"/>
      <c r="L31" s="295"/>
      <c r="M31" s="296"/>
    </row>
    <row r="32" spans="1:15" ht="15.95" customHeight="1" thickBot="1" x14ac:dyDescent="0.2">
      <c r="B32" s="53"/>
      <c r="C32" s="304" t="s">
        <v>63</v>
      </c>
      <c r="D32" s="305"/>
      <c r="E32" s="305"/>
      <c r="F32" s="305"/>
      <c r="G32" s="305"/>
      <c r="H32" s="305"/>
      <c r="I32" s="305"/>
      <c r="J32" s="305"/>
      <c r="K32" s="305"/>
      <c r="L32" s="305"/>
      <c r="M32" s="306"/>
    </row>
    <row r="34" spans="1:14" ht="15.95" customHeight="1" x14ac:dyDescent="0.15">
      <c r="B34" s="38" t="s">
        <v>64</v>
      </c>
    </row>
    <row r="36" spans="1:14" ht="15.95" customHeight="1" x14ac:dyDescent="0.15">
      <c r="A36" s="38" t="s">
        <v>89</v>
      </c>
    </row>
    <row r="37" spans="1:14" ht="15.95" customHeight="1" thickBot="1" x14ac:dyDescent="0.2"/>
    <row r="38" spans="1:14" ht="15.95" customHeight="1" x14ac:dyDescent="0.15">
      <c r="B38" s="247" t="s">
        <v>102</v>
      </c>
      <c r="C38" s="248"/>
      <c r="D38" s="248"/>
      <c r="E38" s="248"/>
      <c r="F38" s="249"/>
      <c r="G38" s="264" t="str">
        <f>"区域内の事業所数（"&amp;TEXT(IF(様式１!$T$11="前",Sheet1!$B$9,Sheet1!$C$9),"ggge年m月d日")&amp;"現在）"</f>
        <v>区域内の事業所数（令和8年2月1日現在）</v>
      </c>
      <c r="H38" s="262"/>
      <c r="I38" s="262"/>
      <c r="J38" s="263"/>
    </row>
    <row r="39" spans="1:14" ht="15.95" customHeight="1" thickBot="1" x14ac:dyDescent="0.2">
      <c r="B39" s="250"/>
      <c r="C39" s="251"/>
      <c r="D39" s="251"/>
      <c r="E39" s="251"/>
      <c r="F39" s="252"/>
      <c r="G39" s="299" t="s">
        <v>103</v>
      </c>
      <c r="H39" s="300"/>
      <c r="I39" s="300"/>
      <c r="J39" s="54" t="s">
        <v>65</v>
      </c>
    </row>
    <row r="40" spans="1:14" ht="15.95" customHeight="1" x14ac:dyDescent="0.15">
      <c r="B40" s="241"/>
      <c r="C40" s="242"/>
      <c r="D40" s="242"/>
      <c r="E40" s="242"/>
      <c r="F40" s="243"/>
      <c r="G40" s="297" t="s">
        <v>104</v>
      </c>
      <c r="H40" s="298"/>
      <c r="I40" s="298"/>
      <c r="J40" s="55"/>
    </row>
    <row r="41" spans="1:14" ht="15.95" customHeight="1" x14ac:dyDescent="0.15">
      <c r="B41" s="241"/>
      <c r="C41" s="242"/>
      <c r="D41" s="242"/>
      <c r="E41" s="242"/>
      <c r="F41" s="243"/>
      <c r="G41" s="256" t="s">
        <v>105</v>
      </c>
      <c r="H41" s="257"/>
      <c r="I41" s="257"/>
      <c r="J41" s="56"/>
    </row>
    <row r="42" spans="1:14" ht="15.95" customHeight="1" x14ac:dyDescent="0.15">
      <c r="B42" s="241"/>
      <c r="C42" s="242"/>
      <c r="D42" s="242"/>
      <c r="E42" s="242"/>
      <c r="F42" s="243"/>
      <c r="G42" s="256" t="s">
        <v>106</v>
      </c>
      <c r="H42" s="257"/>
      <c r="I42" s="257"/>
      <c r="J42" s="57"/>
    </row>
    <row r="43" spans="1:14" ht="15.95" customHeight="1" x14ac:dyDescent="0.15">
      <c r="B43" s="241"/>
      <c r="C43" s="242"/>
      <c r="D43" s="242"/>
      <c r="E43" s="242"/>
      <c r="F43" s="243"/>
      <c r="G43" s="256" t="s">
        <v>107</v>
      </c>
      <c r="H43" s="257"/>
      <c r="I43" s="257"/>
      <c r="J43" s="58"/>
    </row>
    <row r="44" spans="1:14" ht="15.95" customHeight="1" thickBot="1" x14ac:dyDescent="0.2">
      <c r="B44" s="244"/>
      <c r="C44" s="245"/>
      <c r="D44" s="245"/>
      <c r="E44" s="245"/>
      <c r="F44" s="246"/>
      <c r="G44" s="281" t="s">
        <v>142</v>
      </c>
      <c r="H44" s="282"/>
      <c r="I44" s="282"/>
      <c r="J44" s="5"/>
    </row>
    <row r="45" spans="1:14" ht="15.95" customHeight="1" x14ac:dyDescent="0.15">
      <c r="B45" s="2"/>
      <c r="C45" s="139"/>
      <c r="D45" s="139"/>
      <c r="E45" s="139"/>
      <c r="F45" s="139"/>
      <c r="G45" s="139"/>
      <c r="H45" s="139"/>
      <c r="I45" s="3"/>
      <c r="J45" s="3"/>
      <c r="K45" s="3"/>
      <c r="L45" s="3"/>
      <c r="M45" s="3"/>
      <c r="N45" s="3"/>
    </row>
    <row r="46" spans="1:14" ht="15.95" customHeight="1" x14ac:dyDescent="0.15">
      <c r="B46" s="2"/>
      <c r="C46" s="139"/>
      <c r="D46" s="139"/>
      <c r="E46" s="139"/>
      <c r="F46" s="139"/>
      <c r="G46" s="139"/>
      <c r="H46" s="139"/>
      <c r="I46" s="3"/>
      <c r="J46" s="3"/>
      <c r="K46" s="3"/>
      <c r="L46" s="3"/>
      <c r="M46" s="3"/>
      <c r="N46" s="3"/>
    </row>
    <row r="47" spans="1:14" ht="15.95" customHeight="1" x14ac:dyDescent="0.15">
      <c r="A47" s="38" t="s">
        <v>90</v>
      </c>
    </row>
    <row r="48" spans="1:14" ht="15.95" customHeight="1" thickBot="1" x14ac:dyDescent="0.2">
      <c r="B48" s="38"/>
    </row>
    <row r="49" spans="1:11" ht="15.95" customHeight="1" thickBot="1" x14ac:dyDescent="0.2">
      <c r="B49" s="59" t="s">
        <v>115</v>
      </c>
      <c r="C49" s="60" t="s">
        <v>143</v>
      </c>
      <c r="D49" s="61"/>
      <c r="E49" s="61"/>
    </row>
    <row r="50" spans="1:11" ht="15.95" customHeight="1" x14ac:dyDescent="0.15">
      <c r="H50" s="61"/>
      <c r="I50" s="61"/>
      <c r="J50" s="61"/>
    </row>
    <row r="51" spans="1:11" ht="15.95" customHeight="1" x14ac:dyDescent="0.15">
      <c r="H51" s="61"/>
      <c r="I51" s="61"/>
      <c r="J51" s="61"/>
    </row>
    <row r="52" spans="1:11" ht="15.95" customHeight="1" x14ac:dyDescent="0.15">
      <c r="A52" s="38" t="s">
        <v>91</v>
      </c>
      <c r="H52" s="61"/>
      <c r="I52" s="61"/>
      <c r="J52" s="61"/>
    </row>
    <row r="53" spans="1:11" ht="15.95" customHeight="1" thickBot="1" x14ac:dyDescent="0.2">
      <c r="H53" s="61"/>
      <c r="I53" s="61"/>
      <c r="J53" s="61"/>
    </row>
    <row r="54" spans="1:11" ht="27" customHeight="1" x14ac:dyDescent="0.15">
      <c r="B54" s="287" t="s">
        <v>66</v>
      </c>
      <c r="C54" s="75">
        <f>IF(様式１!$T$11="前",Sheet1!$B$4,Sheet1!$C$4)</f>
        <v>45901</v>
      </c>
      <c r="D54" s="76">
        <f>IF(様式１!$T$11="前",Sheet1!$B$5,Sheet1!$C$5)</f>
        <v>45931</v>
      </c>
      <c r="E54" s="76">
        <f>IF(様式１!$T$11="前",Sheet1!$B$6,Sheet1!$C$6)</f>
        <v>45962</v>
      </c>
      <c r="F54" s="76">
        <f>IF(様式１!$T$11="前",Sheet1!$B$7,Sheet1!$C$7)</f>
        <v>45992</v>
      </c>
      <c r="G54" s="76">
        <f>IF(様式１!$T$11="前",Sheet1!$B$8,Sheet1!$C$8)</f>
        <v>46023</v>
      </c>
      <c r="H54" s="77">
        <f>IF(様式１!$T$11="前",Sheet1!$B$9,Sheet1!$C$9)</f>
        <v>46054</v>
      </c>
      <c r="I54" s="138" t="s">
        <v>67</v>
      </c>
      <c r="J54" s="140" t="s">
        <v>166</v>
      </c>
      <c r="K54" s="4" t="s">
        <v>68</v>
      </c>
    </row>
    <row r="55" spans="1:11" ht="15.95" customHeight="1" thickBot="1" x14ac:dyDescent="0.2">
      <c r="B55" s="288"/>
      <c r="C55" s="12"/>
      <c r="D55" s="6"/>
      <c r="E55" s="6"/>
      <c r="F55" s="6"/>
      <c r="G55" s="6"/>
      <c r="H55" s="7"/>
      <c r="I55" s="78" t="str">
        <f>IF(SUM(C55:H55)=0," ",SUM(C55:H55))</f>
        <v xml:space="preserve"> </v>
      </c>
      <c r="J55" s="79" t="str">
        <f>IF(I55=" "," ",I55/6)</f>
        <v xml:space="preserve"> </v>
      </c>
      <c r="K55" s="80" t="str">
        <f>IF(J55&lt;=20,"○","-")</f>
        <v>-</v>
      </c>
    </row>
    <row r="56" spans="1:11" ht="15.95" customHeight="1" x14ac:dyDescent="0.15">
      <c r="H56" s="61"/>
      <c r="I56" s="61"/>
      <c r="J56" s="61"/>
    </row>
    <row r="57" spans="1:11" ht="15.95" customHeight="1" x14ac:dyDescent="0.15">
      <c r="H57" s="61"/>
      <c r="I57" s="61"/>
      <c r="J57" s="61"/>
    </row>
    <row r="58" spans="1:11" ht="15.95" customHeight="1" x14ac:dyDescent="0.15">
      <c r="A58" s="38" t="s">
        <v>92</v>
      </c>
      <c r="H58" s="61"/>
      <c r="I58" s="61"/>
      <c r="J58" s="61"/>
    </row>
    <row r="59" spans="1:11" ht="15.95" customHeight="1" thickBot="1" x14ac:dyDescent="0.2">
      <c r="H59" s="61"/>
      <c r="I59" s="61"/>
      <c r="J59" s="61"/>
    </row>
    <row r="60" spans="1:11" ht="27" customHeight="1" x14ac:dyDescent="0.15">
      <c r="B60" s="62" t="s">
        <v>116</v>
      </c>
      <c r="C60" s="75">
        <f>IF(様式１!$T$11="前",Sheet1!$B$4,Sheet1!$C$4)</f>
        <v>45901</v>
      </c>
      <c r="D60" s="76">
        <f>IF(様式１!$T$11="前",Sheet1!$B$5,Sheet1!$C$5)</f>
        <v>45931</v>
      </c>
      <c r="E60" s="76">
        <f>IF(様式１!$T$11="前",Sheet1!$B$6,Sheet1!$C$6)</f>
        <v>45962</v>
      </c>
      <c r="F60" s="76">
        <f>IF(様式１!$T$11="前",Sheet1!$B$7,Sheet1!$C$7)</f>
        <v>45992</v>
      </c>
      <c r="G60" s="76">
        <f>IF(様式１!$T$11="前",Sheet1!$B$8,Sheet1!$C$8)</f>
        <v>46023</v>
      </c>
      <c r="H60" s="77">
        <f>IF(様式１!$T$11="前",Sheet1!$B$9,Sheet1!$C$9)</f>
        <v>46054</v>
      </c>
      <c r="I60" s="138" t="s">
        <v>67</v>
      </c>
      <c r="J60" s="140" t="s">
        <v>166</v>
      </c>
      <c r="K60" s="4" t="s">
        <v>69</v>
      </c>
    </row>
    <row r="61" spans="1:11" ht="15.95" customHeight="1" thickBot="1" x14ac:dyDescent="0.2">
      <c r="B61" s="63"/>
      <c r="C61" s="12"/>
      <c r="D61" s="6"/>
      <c r="E61" s="6"/>
      <c r="F61" s="6"/>
      <c r="G61" s="6"/>
      <c r="H61" s="7"/>
      <c r="I61" s="78" t="str">
        <f>IF(SUM(C61:H61)=0," ",SUM(C61:H61))</f>
        <v xml:space="preserve"> </v>
      </c>
      <c r="J61" s="79" t="str">
        <f>IF(I61=" "," ",I61/6)</f>
        <v xml:space="preserve"> </v>
      </c>
      <c r="K61" s="80" t="str">
        <f>IF(J61&lt;=10,"○","-")</f>
        <v>-</v>
      </c>
    </row>
    <row r="62" spans="1:11" ht="27" customHeight="1" x14ac:dyDescent="0.15">
      <c r="B62" s="64" t="s">
        <v>116</v>
      </c>
      <c r="C62" s="75">
        <f>IF(様式１!$T$11="前",Sheet1!$B$4,Sheet1!$C$4)</f>
        <v>45901</v>
      </c>
      <c r="D62" s="76">
        <f>IF(様式１!$T$11="前",Sheet1!$B$5,Sheet1!$C$5)</f>
        <v>45931</v>
      </c>
      <c r="E62" s="76">
        <f>IF(様式１!$T$11="前",Sheet1!$B$6,Sheet1!$C$6)</f>
        <v>45962</v>
      </c>
      <c r="F62" s="76">
        <f>IF(様式１!$T$11="前",Sheet1!$B$7,Sheet1!$C$7)</f>
        <v>45992</v>
      </c>
      <c r="G62" s="76">
        <f>IF(様式１!$T$11="前",Sheet1!$B$8,Sheet1!$C$8)</f>
        <v>46023</v>
      </c>
      <c r="H62" s="77">
        <f>IF(様式１!$T$11="前",Sheet1!$B$9,Sheet1!$C$9)</f>
        <v>46054</v>
      </c>
      <c r="I62" s="138" t="s">
        <v>67</v>
      </c>
      <c r="J62" s="140" t="s">
        <v>166</v>
      </c>
      <c r="K62" s="4" t="s">
        <v>69</v>
      </c>
    </row>
    <row r="63" spans="1:11" ht="15.95" customHeight="1" thickBot="1" x14ac:dyDescent="0.2">
      <c r="B63" s="63"/>
      <c r="C63" s="12"/>
      <c r="D63" s="6"/>
      <c r="E63" s="6"/>
      <c r="F63" s="6"/>
      <c r="G63" s="6"/>
      <c r="H63" s="7"/>
      <c r="I63" s="78" t="str">
        <f>IF(SUM(C63:H63)=0," ",SUM(C63:H63))</f>
        <v xml:space="preserve"> </v>
      </c>
      <c r="J63" s="79" t="str">
        <f>IF(I63=" "," ",I63/6)</f>
        <v xml:space="preserve"> </v>
      </c>
      <c r="K63" s="80" t="str">
        <f>IF(J63&lt;=10,"○","-")</f>
        <v>-</v>
      </c>
    </row>
    <row r="64" spans="1:11" ht="27" customHeight="1" x14ac:dyDescent="0.15">
      <c r="B64" s="64" t="s">
        <v>116</v>
      </c>
      <c r="C64" s="75">
        <f>IF(様式１!$T$11="前",Sheet1!$B$4,Sheet1!$C$4)</f>
        <v>45901</v>
      </c>
      <c r="D64" s="76">
        <f>IF(様式１!$T$11="前",Sheet1!$B$5,Sheet1!$C$5)</f>
        <v>45931</v>
      </c>
      <c r="E64" s="76">
        <f>IF(様式１!$T$11="前",Sheet1!$B$6,Sheet1!$C$6)</f>
        <v>45962</v>
      </c>
      <c r="F64" s="76">
        <f>IF(様式１!$T$11="前",Sheet1!$B$7,Sheet1!$C$7)</f>
        <v>45992</v>
      </c>
      <c r="G64" s="76">
        <f>IF(様式１!$T$11="前",Sheet1!$B$8,Sheet1!$C$8)</f>
        <v>46023</v>
      </c>
      <c r="H64" s="77">
        <f>IF(様式１!$T$11="前",Sheet1!$B$9,Sheet1!$C$9)</f>
        <v>46054</v>
      </c>
      <c r="I64" s="138" t="s">
        <v>67</v>
      </c>
      <c r="J64" s="140" t="s">
        <v>166</v>
      </c>
      <c r="K64" s="4" t="s">
        <v>69</v>
      </c>
    </row>
    <row r="65" spans="1:14" ht="15.95" customHeight="1" thickBot="1" x14ac:dyDescent="0.2">
      <c r="B65" s="63"/>
      <c r="C65" s="12"/>
      <c r="D65" s="6"/>
      <c r="E65" s="6"/>
      <c r="F65" s="6"/>
      <c r="G65" s="6"/>
      <c r="H65" s="7"/>
      <c r="I65" s="78" t="str">
        <f>IF(SUM(C65:H65)=0," ",SUM(C65:H65))</f>
        <v xml:space="preserve"> </v>
      </c>
      <c r="J65" s="79" t="str">
        <f>IF(I65=" "," ",I65/6)</f>
        <v xml:space="preserve"> </v>
      </c>
      <c r="K65" s="80" t="str">
        <f>IF(J65&lt;=10,"○","-")</f>
        <v>-</v>
      </c>
    </row>
    <row r="66" spans="1:14" ht="15.95" customHeight="1" x14ac:dyDescent="0.15">
      <c r="B66" s="3"/>
      <c r="C66" s="3"/>
      <c r="D66" s="3"/>
      <c r="E66" s="3"/>
      <c r="F66" s="3"/>
      <c r="G66" s="3"/>
      <c r="H66" s="3"/>
      <c r="I66" s="3"/>
      <c r="J66" s="3"/>
      <c r="K66" s="139"/>
    </row>
    <row r="67" spans="1:14" ht="15.95" customHeight="1" x14ac:dyDescent="0.15">
      <c r="B67" s="3"/>
      <c r="C67" s="3"/>
      <c r="D67" s="3"/>
      <c r="E67" s="3"/>
      <c r="F67" s="3"/>
      <c r="G67" s="3"/>
      <c r="H67" s="3"/>
      <c r="I67" s="3"/>
      <c r="J67" s="3"/>
      <c r="K67" s="139"/>
    </row>
    <row r="68" spans="1:14" ht="15.95" customHeight="1" x14ac:dyDescent="0.15">
      <c r="A68" s="38" t="s">
        <v>93</v>
      </c>
      <c r="C68" s="3"/>
      <c r="D68" s="3"/>
      <c r="E68" s="3"/>
      <c r="F68" s="3"/>
      <c r="G68" s="3"/>
      <c r="H68" s="3"/>
      <c r="I68" s="3"/>
      <c r="J68" s="3"/>
      <c r="K68" s="139"/>
    </row>
    <row r="69" spans="1:14" ht="15.95" customHeight="1" thickBot="1" x14ac:dyDescent="0.2">
      <c r="C69" s="3"/>
      <c r="D69" s="3"/>
      <c r="E69" s="3"/>
      <c r="F69" s="3"/>
      <c r="G69" s="3"/>
      <c r="H69" s="3"/>
      <c r="I69" s="3"/>
      <c r="J69" s="3"/>
      <c r="K69" s="139"/>
    </row>
    <row r="70" spans="1:14" ht="15.95" customHeight="1" x14ac:dyDescent="0.15">
      <c r="B70" s="264" t="s">
        <v>70</v>
      </c>
      <c r="C70" s="262"/>
      <c r="D70" s="262"/>
      <c r="E70" s="262"/>
      <c r="F70" s="262"/>
      <c r="G70" s="262"/>
      <c r="H70" s="262"/>
      <c r="I70" s="262"/>
      <c r="J70" s="262"/>
      <c r="K70" s="262"/>
      <c r="L70" s="262"/>
      <c r="M70" s="262"/>
      <c r="N70" s="263"/>
    </row>
    <row r="71" spans="1:14" ht="15.95" customHeight="1" x14ac:dyDescent="0.15">
      <c r="B71" s="241" t="s">
        <v>71</v>
      </c>
      <c r="C71" s="289"/>
      <c r="D71" s="290" t="s">
        <v>45</v>
      </c>
      <c r="E71" s="290"/>
      <c r="F71" s="290" t="s">
        <v>46</v>
      </c>
      <c r="G71" s="290"/>
      <c r="H71" s="290" t="s">
        <v>47</v>
      </c>
      <c r="I71" s="290"/>
      <c r="J71" s="290"/>
      <c r="K71" s="65" t="s">
        <v>48</v>
      </c>
      <c r="L71" s="65" t="s">
        <v>49</v>
      </c>
      <c r="M71" s="65" t="s">
        <v>50</v>
      </c>
      <c r="N71" s="240" t="s">
        <v>51</v>
      </c>
    </row>
    <row r="72" spans="1:14" ht="15.95" customHeight="1" x14ac:dyDescent="0.15">
      <c r="B72" s="233"/>
      <c r="C72" s="234"/>
      <c r="D72" s="236"/>
      <c r="E72" s="236"/>
      <c r="F72" s="236"/>
      <c r="G72" s="236"/>
      <c r="H72" s="236"/>
      <c r="I72" s="236"/>
      <c r="J72" s="236"/>
      <c r="K72" s="142" t="s">
        <v>72</v>
      </c>
      <c r="L72" s="142" t="s">
        <v>73</v>
      </c>
      <c r="M72" s="142" t="s">
        <v>74</v>
      </c>
      <c r="N72" s="238"/>
    </row>
    <row r="73" spans="1:14" ht="15.95" customHeight="1" x14ac:dyDescent="0.15">
      <c r="B73" s="267" t="s">
        <v>111</v>
      </c>
      <c r="C73" s="268"/>
      <c r="D73" s="228" t="s">
        <v>75</v>
      </c>
      <c r="E73" s="228"/>
      <c r="F73" s="228"/>
      <c r="G73" s="228"/>
      <c r="H73" s="228"/>
      <c r="I73" s="228"/>
      <c r="J73" s="228"/>
      <c r="K73" s="8"/>
      <c r="L73" s="81">
        <f>K73*0.8</f>
        <v>0</v>
      </c>
      <c r="M73" s="8"/>
      <c r="N73" s="82" t="str">
        <f>IF(L73&lt;M73,"○","- ")</f>
        <v xml:space="preserve">- </v>
      </c>
    </row>
    <row r="74" spans="1:14" ht="15.95" customHeight="1" x14ac:dyDescent="0.15">
      <c r="B74" s="269"/>
      <c r="C74" s="270"/>
      <c r="D74" s="223"/>
      <c r="E74" s="223"/>
      <c r="F74" s="223"/>
      <c r="G74" s="223"/>
      <c r="H74" s="223"/>
      <c r="I74" s="223"/>
      <c r="J74" s="223"/>
      <c r="K74" s="9"/>
      <c r="L74" s="70">
        <f>K74*0.8</f>
        <v>0</v>
      </c>
      <c r="M74" s="9"/>
      <c r="N74" s="73" t="str">
        <f>IF(L74&lt;M74,"○","- ")</f>
        <v xml:space="preserve">- </v>
      </c>
    </row>
    <row r="75" spans="1:14" ht="15.95" customHeight="1" thickBot="1" x14ac:dyDescent="0.2">
      <c r="B75" s="283"/>
      <c r="C75" s="284"/>
      <c r="D75" s="255"/>
      <c r="E75" s="255"/>
      <c r="F75" s="255"/>
      <c r="G75" s="255"/>
      <c r="H75" s="255"/>
      <c r="I75" s="255"/>
      <c r="J75" s="255"/>
      <c r="K75" s="10"/>
      <c r="L75" s="71">
        <f>K75*0.8</f>
        <v>0</v>
      </c>
      <c r="M75" s="10"/>
      <c r="N75" s="74" t="str">
        <f>IF(L75&lt;M75,"○","- ")</f>
        <v xml:space="preserve">- </v>
      </c>
    </row>
    <row r="76" spans="1:14" ht="15.95" customHeight="1" x14ac:dyDescent="0.15">
      <c r="B76" s="2" t="s">
        <v>76</v>
      </c>
      <c r="C76" s="139"/>
      <c r="D76" s="139"/>
      <c r="E76" s="139"/>
      <c r="F76" s="139"/>
      <c r="G76" s="139"/>
      <c r="H76" s="139"/>
      <c r="I76" s="139"/>
      <c r="J76" s="139"/>
      <c r="K76" s="3"/>
      <c r="L76" s="3"/>
      <c r="M76" s="3"/>
      <c r="N76" s="3"/>
    </row>
    <row r="77" spans="1:14" ht="15.95" customHeight="1" x14ac:dyDescent="0.15">
      <c r="B77" s="2" t="s">
        <v>77</v>
      </c>
      <c r="C77" s="2"/>
      <c r="D77" s="2"/>
      <c r="E77" s="2"/>
      <c r="F77" s="2"/>
      <c r="G77" s="2"/>
      <c r="H77" s="2"/>
      <c r="I77" s="2"/>
      <c r="J77" s="2"/>
      <c r="K77" s="2"/>
      <c r="L77" s="2"/>
      <c r="M77" s="2"/>
      <c r="N77" s="2"/>
    </row>
    <row r="78" spans="1:14" ht="15.95" customHeight="1" x14ac:dyDescent="0.15">
      <c r="B78" s="3"/>
      <c r="C78" s="3"/>
      <c r="D78" s="3"/>
      <c r="E78" s="3"/>
      <c r="F78" s="3"/>
      <c r="G78" s="3"/>
      <c r="H78" s="3"/>
      <c r="I78" s="3"/>
      <c r="J78" s="3"/>
      <c r="K78" s="139"/>
    </row>
    <row r="79" spans="1:14" ht="15.95" customHeight="1" x14ac:dyDescent="0.15">
      <c r="A79" s="38" t="s">
        <v>78</v>
      </c>
    </row>
    <row r="80" spans="1:14" ht="15.95" customHeight="1" thickBot="1" x14ac:dyDescent="0.2"/>
    <row r="81" spans="2:13" ht="15.95" customHeight="1" thickBot="1" x14ac:dyDescent="0.2">
      <c r="B81" s="66" t="s">
        <v>58</v>
      </c>
      <c r="C81" s="285" t="s">
        <v>108</v>
      </c>
      <c r="D81" s="285"/>
      <c r="E81" s="285"/>
      <c r="F81" s="285"/>
      <c r="G81" s="285"/>
      <c r="H81" s="285"/>
      <c r="I81" s="285"/>
      <c r="J81" s="286"/>
      <c r="K81" s="231" t="s">
        <v>79</v>
      </c>
      <c r="L81" s="265"/>
      <c r="M81" s="266"/>
    </row>
    <row r="82" spans="2:13" ht="45.75" customHeight="1" x14ac:dyDescent="0.15">
      <c r="B82" s="67"/>
      <c r="C82" s="271" t="s">
        <v>109</v>
      </c>
      <c r="D82" s="271"/>
      <c r="E82" s="271"/>
      <c r="F82" s="271"/>
      <c r="G82" s="271"/>
      <c r="H82" s="271"/>
      <c r="I82" s="271"/>
      <c r="J82" s="272"/>
      <c r="K82" s="273" t="s">
        <v>144</v>
      </c>
      <c r="L82" s="274"/>
      <c r="M82" s="275"/>
    </row>
    <row r="83" spans="2:13" ht="45.75" customHeight="1" thickBot="1" x14ac:dyDescent="0.2">
      <c r="B83" s="53"/>
      <c r="C83" s="276" t="s">
        <v>140</v>
      </c>
      <c r="D83" s="276"/>
      <c r="E83" s="276"/>
      <c r="F83" s="276"/>
      <c r="G83" s="276"/>
      <c r="H83" s="276"/>
      <c r="I83" s="276"/>
      <c r="J83" s="277"/>
      <c r="K83" s="278" t="s">
        <v>141</v>
      </c>
      <c r="L83" s="279"/>
      <c r="M83" s="280"/>
    </row>
    <row r="87" spans="2:13" ht="15.95" customHeight="1" x14ac:dyDescent="0.15">
      <c r="B87" s="36" t="s">
        <v>80</v>
      </c>
    </row>
  </sheetData>
  <mergeCells count="70">
    <mergeCell ref="C28:M28"/>
    <mergeCell ref="C31:M31"/>
    <mergeCell ref="G40:I40"/>
    <mergeCell ref="G39:I39"/>
    <mergeCell ref="C30:M30"/>
    <mergeCell ref="C29:M29"/>
    <mergeCell ref="C32:M32"/>
    <mergeCell ref="C82:J82"/>
    <mergeCell ref="K82:M82"/>
    <mergeCell ref="C83:J83"/>
    <mergeCell ref="K83:M83"/>
    <mergeCell ref="G44:I44"/>
    <mergeCell ref="B75:C75"/>
    <mergeCell ref="D75:E75"/>
    <mergeCell ref="F75:G75"/>
    <mergeCell ref="H75:J75"/>
    <mergeCell ref="C81:J81"/>
    <mergeCell ref="B54:B55"/>
    <mergeCell ref="B70:N70"/>
    <mergeCell ref="B71:C72"/>
    <mergeCell ref="D71:E72"/>
    <mergeCell ref="F71:G72"/>
    <mergeCell ref="H71:J72"/>
    <mergeCell ref="K81:M81"/>
    <mergeCell ref="B73:C73"/>
    <mergeCell ref="D73:E73"/>
    <mergeCell ref="F73:G73"/>
    <mergeCell ref="H73:J73"/>
    <mergeCell ref="B74:C74"/>
    <mergeCell ref="D74:E74"/>
    <mergeCell ref="F74:G74"/>
    <mergeCell ref="H74:J74"/>
    <mergeCell ref="B2:I2"/>
    <mergeCell ref="F10:G10"/>
    <mergeCell ref="H10:J10"/>
    <mergeCell ref="N71:N72"/>
    <mergeCell ref="B40:F44"/>
    <mergeCell ref="B38:F39"/>
    <mergeCell ref="B13:C13"/>
    <mergeCell ref="D13:E13"/>
    <mergeCell ref="F13:G13"/>
    <mergeCell ref="H13:J13"/>
    <mergeCell ref="G43:I43"/>
    <mergeCell ref="G42:I42"/>
    <mergeCell ref="G41:I41"/>
    <mergeCell ref="C27:M27"/>
    <mergeCell ref="C26:M26"/>
    <mergeCell ref="G38:J38"/>
    <mergeCell ref="M4:N4"/>
    <mergeCell ref="B7:C8"/>
    <mergeCell ref="D7:E8"/>
    <mergeCell ref="F7:G8"/>
    <mergeCell ref="H7:J8"/>
    <mergeCell ref="N7:N8"/>
    <mergeCell ref="B12:C12"/>
    <mergeCell ref="D12:E12"/>
    <mergeCell ref="F12:G12"/>
    <mergeCell ref="H12:J12"/>
    <mergeCell ref="G4:I4"/>
    <mergeCell ref="C4:E4"/>
    <mergeCell ref="B11:C11"/>
    <mergeCell ref="D11:E11"/>
    <mergeCell ref="F11:G11"/>
    <mergeCell ref="H11:J11"/>
    <mergeCell ref="B9:C9"/>
    <mergeCell ref="D9:E9"/>
    <mergeCell ref="F9:G9"/>
    <mergeCell ref="H9:J9"/>
    <mergeCell ref="B10:C10"/>
    <mergeCell ref="D10:E10"/>
  </mergeCells>
  <phoneticPr fontId="2"/>
  <dataValidations count="10">
    <dataValidation type="list" allowBlank="1" showInputMessage="1" showErrorMessage="1" sqref="WBY983074:WCD983074 B65527:C65533 IX65527:IY65533 ST65527:SU65533 ACP65527:ACQ65533 AML65527:AMM65533 AWH65527:AWI65533 BGD65527:BGE65533 BPZ65527:BQA65533 BZV65527:BZW65533 CJR65527:CJS65533 CTN65527:CTO65533 DDJ65527:DDK65533 DNF65527:DNG65533 DXB65527:DXC65533 EGX65527:EGY65533 EQT65527:EQU65533 FAP65527:FAQ65533 FKL65527:FKM65533 FUH65527:FUI65533 GED65527:GEE65533 GNZ65527:GOA65533 GXV65527:GXW65533 HHR65527:HHS65533 HRN65527:HRO65533 IBJ65527:IBK65533 ILF65527:ILG65533 IVB65527:IVC65533 JEX65527:JEY65533 JOT65527:JOU65533 JYP65527:JYQ65533 KIL65527:KIM65533 KSH65527:KSI65533 LCD65527:LCE65533 LLZ65527:LMA65533 LVV65527:LVW65533 MFR65527:MFS65533 MPN65527:MPO65533 MZJ65527:MZK65533 NJF65527:NJG65533 NTB65527:NTC65533 OCX65527:OCY65533 OMT65527:OMU65533 OWP65527:OWQ65533 PGL65527:PGM65533 PQH65527:PQI65533 QAD65527:QAE65533 QJZ65527:QKA65533 QTV65527:QTW65533 RDR65527:RDS65533 RNN65527:RNO65533 RXJ65527:RXK65533 SHF65527:SHG65533 SRB65527:SRC65533 TAX65527:TAY65533 TKT65527:TKU65533 TUP65527:TUQ65533 UEL65527:UEM65533 UOH65527:UOI65533 UYD65527:UYE65533 VHZ65527:VIA65533 VRV65527:VRW65533 WBR65527:WBS65533 WLN65527:WLO65533 WVJ65527:WVK65533 B131063:C131069 IX131063:IY131069 ST131063:SU131069 ACP131063:ACQ131069 AML131063:AMM131069 AWH131063:AWI131069 BGD131063:BGE131069 BPZ131063:BQA131069 BZV131063:BZW131069 CJR131063:CJS131069 CTN131063:CTO131069 DDJ131063:DDK131069 DNF131063:DNG131069 DXB131063:DXC131069 EGX131063:EGY131069 EQT131063:EQU131069 FAP131063:FAQ131069 FKL131063:FKM131069 FUH131063:FUI131069 GED131063:GEE131069 GNZ131063:GOA131069 GXV131063:GXW131069 HHR131063:HHS131069 HRN131063:HRO131069 IBJ131063:IBK131069 ILF131063:ILG131069 IVB131063:IVC131069 JEX131063:JEY131069 JOT131063:JOU131069 JYP131063:JYQ131069 KIL131063:KIM131069 KSH131063:KSI131069 LCD131063:LCE131069 LLZ131063:LMA131069 LVV131063:LVW131069 MFR131063:MFS131069 MPN131063:MPO131069 MZJ131063:MZK131069 NJF131063:NJG131069 NTB131063:NTC131069 OCX131063:OCY131069 OMT131063:OMU131069 OWP131063:OWQ131069 PGL131063:PGM131069 PQH131063:PQI131069 QAD131063:QAE131069 QJZ131063:QKA131069 QTV131063:QTW131069 RDR131063:RDS131069 RNN131063:RNO131069 RXJ131063:RXK131069 SHF131063:SHG131069 SRB131063:SRC131069 TAX131063:TAY131069 TKT131063:TKU131069 TUP131063:TUQ131069 UEL131063:UEM131069 UOH131063:UOI131069 UYD131063:UYE131069 VHZ131063:VIA131069 VRV131063:VRW131069 WBR131063:WBS131069 WLN131063:WLO131069 WVJ131063:WVK131069 B196599:C196605 IX196599:IY196605 ST196599:SU196605 ACP196599:ACQ196605 AML196599:AMM196605 AWH196599:AWI196605 BGD196599:BGE196605 BPZ196599:BQA196605 BZV196599:BZW196605 CJR196599:CJS196605 CTN196599:CTO196605 DDJ196599:DDK196605 DNF196599:DNG196605 DXB196599:DXC196605 EGX196599:EGY196605 EQT196599:EQU196605 FAP196599:FAQ196605 FKL196599:FKM196605 FUH196599:FUI196605 GED196599:GEE196605 GNZ196599:GOA196605 GXV196599:GXW196605 HHR196599:HHS196605 HRN196599:HRO196605 IBJ196599:IBK196605 ILF196599:ILG196605 IVB196599:IVC196605 JEX196599:JEY196605 JOT196599:JOU196605 JYP196599:JYQ196605 KIL196599:KIM196605 KSH196599:KSI196605 LCD196599:LCE196605 LLZ196599:LMA196605 LVV196599:LVW196605 MFR196599:MFS196605 MPN196599:MPO196605 MZJ196599:MZK196605 NJF196599:NJG196605 NTB196599:NTC196605 OCX196599:OCY196605 OMT196599:OMU196605 OWP196599:OWQ196605 PGL196599:PGM196605 PQH196599:PQI196605 QAD196599:QAE196605 QJZ196599:QKA196605 QTV196599:QTW196605 RDR196599:RDS196605 RNN196599:RNO196605 RXJ196599:RXK196605 SHF196599:SHG196605 SRB196599:SRC196605 TAX196599:TAY196605 TKT196599:TKU196605 TUP196599:TUQ196605 UEL196599:UEM196605 UOH196599:UOI196605 UYD196599:UYE196605 VHZ196599:VIA196605 VRV196599:VRW196605 WBR196599:WBS196605 WLN196599:WLO196605 WVJ196599:WVK196605 B262135:C262141 IX262135:IY262141 ST262135:SU262141 ACP262135:ACQ262141 AML262135:AMM262141 AWH262135:AWI262141 BGD262135:BGE262141 BPZ262135:BQA262141 BZV262135:BZW262141 CJR262135:CJS262141 CTN262135:CTO262141 DDJ262135:DDK262141 DNF262135:DNG262141 DXB262135:DXC262141 EGX262135:EGY262141 EQT262135:EQU262141 FAP262135:FAQ262141 FKL262135:FKM262141 FUH262135:FUI262141 GED262135:GEE262141 GNZ262135:GOA262141 GXV262135:GXW262141 HHR262135:HHS262141 HRN262135:HRO262141 IBJ262135:IBK262141 ILF262135:ILG262141 IVB262135:IVC262141 JEX262135:JEY262141 JOT262135:JOU262141 JYP262135:JYQ262141 KIL262135:KIM262141 KSH262135:KSI262141 LCD262135:LCE262141 LLZ262135:LMA262141 LVV262135:LVW262141 MFR262135:MFS262141 MPN262135:MPO262141 MZJ262135:MZK262141 NJF262135:NJG262141 NTB262135:NTC262141 OCX262135:OCY262141 OMT262135:OMU262141 OWP262135:OWQ262141 PGL262135:PGM262141 PQH262135:PQI262141 QAD262135:QAE262141 QJZ262135:QKA262141 QTV262135:QTW262141 RDR262135:RDS262141 RNN262135:RNO262141 RXJ262135:RXK262141 SHF262135:SHG262141 SRB262135:SRC262141 TAX262135:TAY262141 TKT262135:TKU262141 TUP262135:TUQ262141 UEL262135:UEM262141 UOH262135:UOI262141 UYD262135:UYE262141 VHZ262135:VIA262141 VRV262135:VRW262141 WBR262135:WBS262141 WLN262135:WLO262141 WVJ262135:WVK262141 B327671:C327677 IX327671:IY327677 ST327671:SU327677 ACP327671:ACQ327677 AML327671:AMM327677 AWH327671:AWI327677 BGD327671:BGE327677 BPZ327671:BQA327677 BZV327671:BZW327677 CJR327671:CJS327677 CTN327671:CTO327677 DDJ327671:DDK327677 DNF327671:DNG327677 DXB327671:DXC327677 EGX327671:EGY327677 EQT327671:EQU327677 FAP327671:FAQ327677 FKL327671:FKM327677 FUH327671:FUI327677 GED327671:GEE327677 GNZ327671:GOA327677 GXV327671:GXW327677 HHR327671:HHS327677 HRN327671:HRO327677 IBJ327671:IBK327677 ILF327671:ILG327677 IVB327671:IVC327677 JEX327671:JEY327677 JOT327671:JOU327677 JYP327671:JYQ327677 KIL327671:KIM327677 KSH327671:KSI327677 LCD327671:LCE327677 LLZ327671:LMA327677 LVV327671:LVW327677 MFR327671:MFS327677 MPN327671:MPO327677 MZJ327671:MZK327677 NJF327671:NJG327677 NTB327671:NTC327677 OCX327671:OCY327677 OMT327671:OMU327677 OWP327671:OWQ327677 PGL327671:PGM327677 PQH327671:PQI327677 QAD327671:QAE327677 QJZ327671:QKA327677 QTV327671:QTW327677 RDR327671:RDS327677 RNN327671:RNO327677 RXJ327671:RXK327677 SHF327671:SHG327677 SRB327671:SRC327677 TAX327671:TAY327677 TKT327671:TKU327677 TUP327671:TUQ327677 UEL327671:UEM327677 UOH327671:UOI327677 UYD327671:UYE327677 VHZ327671:VIA327677 VRV327671:VRW327677 WBR327671:WBS327677 WLN327671:WLO327677 WVJ327671:WVK327677 B393207:C393213 IX393207:IY393213 ST393207:SU393213 ACP393207:ACQ393213 AML393207:AMM393213 AWH393207:AWI393213 BGD393207:BGE393213 BPZ393207:BQA393213 BZV393207:BZW393213 CJR393207:CJS393213 CTN393207:CTO393213 DDJ393207:DDK393213 DNF393207:DNG393213 DXB393207:DXC393213 EGX393207:EGY393213 EQT393207:EQU393213 FAP393207:FAQ393213 FKL393207:FKM393213 FUH393207:FUI393213 GED393207:GEE393213 GNZ393207:GOA393213 GXV393207:GXW393213 HHR393207:HHS393213 HRN393207:HRO393213 IBJ393207:IBK393213 ILF393207:ILG393213 IVB393207:IVC393213 JEX393207:JEY393213 JOT393207:JOU393213 JYP393207:JYQ393213 KIL393207:KIM393213 KSH393207:KSI393213 LCD393207:LCE393213 LLZ393207:LMA393213 LVV393207:LVW393213 MFR393207:MFS393213 MPN393207:MPO393213 MZJ393207:MZK393213 NJF393207:NJG393213 NTB393207:NTC393213 OCX393207:OCY393213 OMT393207:OMU393213 OWP393207:OWQ393213 PGL393207:PGM393213 PQH393207:PQI393213 QAD393207:QAE393213 QJZ393207:QKA393213 QTV393207:QTW393213 RDR393207:RDS393213 RNN393207:RNO393213 RXJ393207:RXK393213 SHF393207:SHG393213 SRB393207:SRC393213 TAX393207:TAY393213 TKT393207:TKU393213 TUP393207:TUQ393213 UEL393207:UEM393213 UOH393207:UOI393213 UYD393207:UYE393213 VHZ393207:VIA393213 VRV393207:VRW393213 WBR393207:WBS393213 WLN393207:WLO393213 WVJ393207:WVK393213 B458743:C458749 IX458743:IY458749 ST458743:SU458749 ACP458743:ACQ458749 AML458743:AMM458749 AWH458743:AWI458749 BGD458743:BGE458749 BPZ458743:BQA458749 BZV458743:BZW458749 CJR458743:CJS458749 CTN458743:CTO458749 DDJ458743:DDK458749 DNF458743:DNG458749 DXB458743:DXC458749 EGX458743:EGY458749 EQT458743:EQU458749 FAP458743:FAQ458749 FKL458743:FKM458749 FUH458743:FUI458749 GED458743:GEE458749 GNZ458743:GOA458749 GXV458743:GXW458749 HHR458743:HHS458749 HRN458743:HRO458749 IBJ458743:IBK458749 ILF458743:ILG458749 IVB458743:IVC458749 JEX458743:JEY458749 JOT458743:JOU458749 JYP458743:JYQ458749 KIL458743:KIM458749 KSH458743:KSI458749 LCD458743:LCE458749 LLZ458743:LMA458749 LVV458743:LVW458749 MFR458743:MFS458749 MPN458743:MPO458749 MZJ458743:MZK458749 NJF458743:NJG458749 NTB458743:NTC458749 OCX458743:OCY458749 OMT458743:OMU458749 OWP458743:OWQ458749 PGL458743:PGM458749 PQH458743:PQI458749 QAD458743:QAE458749 QJZ458743:QKA458749 QTV458743:QTW458749 RDR458743:RDS458749 RNN458743:RNO458749 RXJ458743:RXK458749 SHF458743:SHG458749 SRB458743:SRC458749 TAX458743:TAY458749 TKT458743:TKU458749 TUP458743:TUQ458749 UEL458743:UEM458749 UOH458743:UOI458749 UYD458743:UYE458749 VHZ458743:VIA458749 VRV458743:VRW458749 WBR458743:WBS458749 WLN458743:WLO458749 WVJ458743:WVK458749 B524279:C524285 IX524279:IY524285 ST524279:SU524285 ACP524279:ACQ524285 AML524279:AMM524285 AWH524279:AWI524285 BGD524279:BGE524285 BPZ524279:BQA524285 BZV524279:BZW524285 CJR524279:CJS524285 CTN524279:CTO524285 DDJ524279:DDK524285 DNF524279:DNG524285 DXB524279:DXC524285 EGX524279:EGY524285 EQT524279:EQU524285 FAP524279:FAQ524285 FKL524279:FKM524285 FUH524279:FUI524285 GED524279:GEE524285 GNZ524279:GOA524285 GXV524279:GXW524285 HHR524279:HHS524285 HRN524279:HRO524285 IBJ524279:IBK524285 ILF524279:ILG524285 IVB524279:IVC524285 JEX524279:JEY524285 JOT524279:JOU524285 JYP524279:JYQ524285 KIL524279:KIM524285 KSH524279:KSI524285 LCD524279:LCE524285 LLZ524279:LMA524285 LVV524279:LVW524285 MFR524279:MFS524285 MPN524279:MPO524285 MZJ524279:MZK524285 NJF524279:NJG524285 NTB524279:NTC524285 OCX524279:OCY524285 OMT524279:OMU524285 OWP524279:OWQ524285 PGL524279:PGM524285 PQH524279:PQI524285 QAD524279:QAE524285 QJZ524279:QKA524285 QTV524279:QTW524285 RDR524279:RDS524285 RNN524279:RNO524285 RXJ524279:RXK524285 SHF524279:SHG524285 SRB524279:SRC524285 TAX524279:TAY524285 TKT524279:TKU524285 TUP524279:TUQ524285 UEL524279:UEM524285 UOH524279:UOI524285 UYD524279:UYE524285 VHZ524279:VIA524285 VRV524279:VRW524285 WBR524279:WBS524285 WLN524279:WLO524285 WVJ524279:WVK524285 B589815:C589821 IX589815:IY589821 ST589815:SU589821 ACP589815:ACQ589821 AML589815:AMM589821 AWH589815:AWI589821 BGD589815:BGE589821 BPZ589815:BQA589821 BZV589815:BZW589821 CJR589815:CJS589821 CTN589815:CTO589821 DDJ589815:DDK589821 DNF589815:DNG589821 DXB589815:DXC589821 EGX589815:EGY589821 EQT589815:EQU589821 FAP589815:FAQ589821 FKL589815:FKM589821 FUH589815:FUI589821 GED589815:GEE589821 GNZ589815:GOA589821 GXV589815:GXW589821 HHR589815:HHS589821 HRN589815:HRO589821 IBJ589815:IBK589821 ILF589815:ILG589821 IVB589815:IVC589821 JEX589815:JEY589821 JOT589815:JOU589821 JYP589815:JYQ589821 KIL589815:KIM589821 KSH589815:KSI589821 LCD589815:LCE589821 LLZ589815:LMA589821 LVV589815:LVW589821 MFR589815:MFS589821 MPN589815:MPO589821 MZJ589815:MZK589821 NJF589815:NJG589821 NTB589815:NTC589821 OCX589815:OCY589821 OMT589815:OMU589821 OWP589815:OWQ589821 PGL589815:PGM589821 PQH589815:PQI589821 QAD589815:QAE589821 QJZ589815:QKA589821 QTV589815:QTW589821 RDR589815:RDS589821 RNN589815:RNO589821 RXJ589815:RXK589821 SHF589815:SHG589821 SRB589815:SRC589821 TAX589815:TAY589821 TKT589815:TKU589821 TUP589815:TUQ589821 UEL589815:UEM589821 UOH589815:UOI589821 UYD589815:UYE589821 VHZ589815:VIA589821 VRV589815:VRW589821 WBR589815:WBS589821 WLN589815:WLO589821 WVJ589815:WVK589821 B655351:C655357 IX655351:IY655357 ST655351:SU655357 ACP655351:ACQ655357 AML655351:AMM655357 AWH655351:AWI655357 BGD655351:BGE655357 BPZ655351:BQA655357 BZV655351:BZW655357 CJR655351:CJS655357 CTN655351:CTO655357 DDJ655351:DDK655357 DNF655351:DNG655357 DXB655351:DXC655357 EGX655351:EGY655357 EQT655351:EQU655357 FAP655351:FAQ655357 FKL655351:FKM655357 FUH655351:FUI655357 GED655351:GEE655357 GNZ655351:GOA655357 GXV655351:GXW655357 HHR655351:HHS655357 HRN655351:HRO655357 IBJ655351:IBK655357 ILF655351:ILG655357 IVB655351:IVC655357 JEX655351:JEY655357 JOT655351:JOU655357 JYP655351:JYQ655357 KIL655351:KIM655357 KSH655351:KSI655357 LCD655351:LCE655357 LLZ655351:LMA655357 LVV655351:LVW655357 MFR655351:MFS655357 MPN655351:MPO655357 MZJ655351:MZK655357 NJF655351:NJG655357 NTB655351:NTC655357 OCX655351:OCY655357 OMT655351:OMU655357 OWP655351:OWQ655357 PGL655351:PGM655357 PQH655351:PQI655357 QAD655351:QAE655357 QJZ655351:QKA655357 QTV655351:QTW655357 RDR655351:RDS655357 RNN655351:RNO655357 RXJ655351:RXK655357 SHF655351:SHG655357 SRB655351:SRC655357 TAX655351:TAY655357 TKT655351:TKU655357 TUP655351:TUQ655357 UEL655351:UEM655357 UOH655351:UOI655357 UYD655351:UYE655357 VHZ655351:VIA655357 VRV655351:VRW655357 WBR655351:WBS655357 WLN655351:WLO655357 WVJ655351:WVK655357 B720887:C720893 IX720887:IY720893 ST720887:SU720893 ACP720887:ACQ720893 AML720887:AMM720893 AWH720887:AWI720893 BGD720887:BGE720893 BPZ720887:BQA720893 BZV720887:BZW720893 CJR720887:CJS720893 CTN720887:CTO720893 DDJ720887:DDK720893 DNF720887:DNG720893 DXB720887:DXC720893 EGX720887:EGY720893 EQT720887:EQU720893 FAP720887:FAQ720893 FKL720887:FKM720893 FUH720887:FUI720893 GED720887:GEE720893 GNZ720887:GOA720893 GXV720887:GXW720893 HHR720887:HHS720893 HRN720887:HRO720893 IBJ720887:IBK720893 ILF720887:ILG720893 IVB720887:IVC720893 JEX720887:JEY720893 JOT720887:JOU720893 JYP720887:JYQ720893 KIL720887:KIM720893 KSH720887:KSI720893 LCD720887:LCE720893 LLZ720887:LMA720893 LVV720887:LVW720893 MFR720887:MFS720893 MPN720887:MPO720893 MZJ720887:MZK720893 NJF720887:NJG720893 NTB720887:NTC720893 OCX720887:OCY720893 OMT720887:OMU720893 OWP720887:OWQ720893 PGL720887:PGM720893 PQH720887:PQI720893 QAD720887:QAE720893 QJZ720887:QKA720893 QTV720887:QTW720893 RDR720887:RDS720893 RNN720887:RNO720893 RXJ720887:RXK720893 SHF720887:SHG720893 SRB720887:SRC720893 TAX720887:TAY720893 TKT720887:TKU720893 TUP720887:TUQ720893 UEL720887:UEM720893 UOH720887:UOI720893 UYD720887:UYE720893 VHZ720887:VIA720893 VRV720887:VRW720893 WBR720887:WBS720893 WLN720887:WLO720893 WVJ720887:WVK720893 B786423:C786429 IX786423:IY786429 ST786423:SU786429 ACP786423:ACQ786429 AML786423:AMM786429 AWH786423:AWI786429 BGD786423:BGE786429 BPZ786423:BQA786429 BZV786423:BZW786429 CJR786423:CJS786429 CTN786423:CTO786429 DDJ786423:DDK786429 DNF786423:DNG786429 DXB786423:DXC786429 EGX786423:EGY786429 EQT786423:EQU786429 FAP786423:FAQ786429 FKL786423:FKM786429 FUH786423:FUI786429 GED786423:GEE786429 GNZ786423:GOA786429 GXV786423:GXW786429 HHR786423:HHS786429 HRN786423:HRO786429 IBJ786423:IBK786429 ILF786423:ILG786429 IVB786423:IVC786429 JEX786423:JEY786429 JOT786423:JOU786429 JYP786423:JYQ786429 KIL786423:KIM786429 KSH786423:KSI786429 LCD786423:LCE786429 LLZ786423:LMA786429 LVV786423:LVW786429 MFR786423:MFS786429 MPN786423:MPO786429 MZJ786423:MZK786429 NJF786423:NJG786429 NTB786423:NTC786429 OCX786423:OCY786429 OMT786423:OMU786429 OWP786423:OWQ786429 PGL786423:PGM786429 PQH786423:PQI786429 QAD786423:QAE786429 QJZ786423:QKA786429 QTV786423:QTW786429 RDR786423:RDS786429 RNN786423:RNO786429 RXJ786423:RXK786429 SHF786423:SHG786429 SRB786423:SRC786429 TAX786423:TAY786429 TKT786423:TKU786429 TUP786423:TUQ786429 UEL786423:UEM786429 UOH786423:UOI786429 UYD786423:UYE786429 VHZ786423:VIA786429 VRV786423:VRW786429 WBR786423:WBS786429 WLN786423:WLO786429 WVJ786423:WVK786429 B851959:C851965 IX851959:IY851965 ST851959:SU851965 ACP851959:ACQ851965 AML851959:AMM851965 AWH851959:AWI851965 BGD851959:BGE851965 BPZ851959:BQA851965 BZV851959:BZW851965 CJR851959:CJS851965 CTN851959:CTO851965 DDJ851959:DDK851965 DNF851959:DNG851965 DXB851959:DXC851965 EGX851959:EGY851965 EQT851959:EQU851965 FAP851959:FAQ851965 FKL851959:FKM851965 FUH851959:FUI851965 GED851959:GEE851965 GNZ851959:GOA851965 GXV851959:GXW851965 HHR851959:HHS851965 HRN851959:HRO851965 IBJ851959:IBK851965 ILF851959:ILG851965 IVB851959:IVC851965 JEX851959:JEY851965 JOT851959:JOU851965 JYP851959:JYQ851965 KIL851959:KIM851965 KSH851959:KSI851965 LCD851959:LCE851965 LLZ851959:LMA851965 LVV851959:LVW851965 MFR851959:MFS851965 MPN851959:MPO851965 MZJ851959:MZK851965 NJF851959:NJG851965 NTB851959:NTC851965 OCX851959:OCY851965 OMT851959:OMU851965 OWP851959:OWQ851965 PGL851959:PGM851965 PQH851959:PQI851965 QAD851959:QAE851965 QJZ851959:QKA851965 QTV851959:QTW851965 RDR851959:RDS851965 RNN851959:RNO851965 RXJ851959:RXK851965 SHF851959:SHG851965 SRB851959:SRC851965 TAX851959:TAY851965 TKT851959:TKU851965 TUP851959:TUQ851965 UEL851959:UEM851965 UOH851959:UOI851965 UYD851959:UYE851965 VHZ851959:VIA851965 VRV851959:VRW851965 WBR851959:WBS851965 WLN851959:WLO851965 WVJ851959:WVK851965 B917495:C917501 IX917495:IY917501 ST917495:SU917501 ACP917495:ACQ917501 AML917495:AMM917501 AWH917495:AWI917501 BGD917495:BGE917501 BPZ917495:BQA917501 BZV917495:BZW917501 CJR917495:CJS917501 CTN917495:CTO917501 DDJ917495:DDK917501 DNF917495:DNG917501 DXB917495:DXC917501 EGX917495:EGY917501 EQT917495:EQU917501 FAP917495:FAQ917501 FKL917495:FKM917501 FUH917495:FUI917501 GED917495:GEE917501 GNZ917495:GOA917501 GXV917495:GXW917501 HHR917495:HHS917501 HRN917495:HRO917501 IBJ917495:IBK917501 ILF917495:ILG917501 IVB917495:IVC917501 JEX917495:JEY917501 JOT917495:JOU917501 JYP917495:JYQ917501 KIL917495:KIM917501 KSH917495:KSI917501 LCD917495:LCE917501 LLZ917495:LMA917501 LVV917495:LVW917501 MFR917495:MFS917501 MPN917495:MPO917501 MZJ917495:MZK917501 NJF917495:NJG917501 NTB917495:NTC917501 OCX917495:OCY917501 OMT917495:OMU917501 OWP917495:OWQ917501 PGL917495:PGM917501 PQH917495:PQI917501 QAD917495:QAE917501 QJZ917495:QKA917501 QTV917495:QTW917501 RDR917495:RDS917501 RNN917495:RNO917501 RXJ917495:RXK917501 SHF917495:SHG917501 SRB917495:SRC917501 TAX917495:TAY917501 TKT917495:TKU917501 TUP917495:TUQ917501 UEL917495:UEM917501 UOH917495:UOI917501 UYD917495:UYE917501 VHZ917495:VIA917501 VRV917495:VRW917501 WBR917495:WBS917501 WLN917495:WLO917501 WVJ917495:WVK917501 B983031:C983037 IX983031:IY983037 ST983031:SU983037 ACP983031:ACQ983037 AML983031:AMM983037 AWH983031:AWI983037 BGD983031:BGE983037 BPZ983031:BQA983037 BZV983031:BZW983037 CJR983031:CJS983037 CTN983031:CTO983037 DDJ983031:DDK983037 DNF983031:DNG983037 DXB983031:DXC983037 EGX983031:EGY983037 EQT983031:EQU983037 FAP983031:FAQ983037 FKL983031:FKM983037 FUH983031:FUI983037 GED983031:GEE983037 GNZ983031:GOA983037 GXV983031:GXW983037 HHR983031:HHS983037 HRN983031:HRO983037 IBJ983031:IBK983037 ILF983031:ILG983037 IVB983031:IVC983037 JEX983031:JEY983037 JOT983031:JOU983037 JYP983031:JYQ983037 KIL983031:KIM983037 KSH983031:KSI983037 LCD983031:LCE983037 LLZ983031:LMA983037 LVV983031:LVW983037 MFR983031:MFS983037 MPN983031:MPO983037 MZJ983031:MZK983037 NJF983031:NJG983037 NTB983031:NTC983037 OCX983031:OCY983037 OMT983031:OMU983037 OWP983031:OWQ983037 PGL983031:PGM983037 PQH983031:PQI983037 QAD983031:QAE983037 QJZ983031:QKA983037 QTV983031:QTW983037 RDR983031:RDS983037 RNN983031:RNO983037 RXJ983031:RXK983037 SHF983031:SHG983037 SRB983031:SRC983037 TAX983031:TAY983037 TKT983031:TKU983037 TUP983031:TUQ983037 UEL983031:UEM983037 UOH983031:UOI983037 UYD983031:UYE983037 VHZ983031:VIA983037 VRV983031:VRW983037 WBR983031:WBS983037 WLN983031:WLO983037 WVJ983031:WVK983037 WLN65 IX61 ST61 ACP61 AML61 AWH61 BGD61 BPZ61 BZV61 CJR61 CTN61 DDJ61 DNF61 DXB61 EGX61 EQT61 FAP61 FKL61 FUH61 GED61 GNZ61 GXV61 HHR61 HRN61 IBJ61 ILF61 IVB61 JEX61 JOT61 JYP61 KIL61 KSH61 LCD61 LLZ61 LVV61 MFR61 MPN61 MZJ61 NJF61 NTB61 OCX61 OMT61 OWP61 PGL61 PQH61 QAD61 QJZ61 QTV61 RDR61 RNN61 RXJ61 SHF61 SRB61 TAX61 TKT61 TUP61 UEL61 UOH61 UYD61 VHZ61 VRV61 WBR61 WLN61 WVJ61 B65590 IX65590 ST65590 ACP65590 AML65590 AWH65590 BGD65590 BPZ65590 BZV65590 CJR65590 CTN65590 DDJ65590 DNF65590 DXB65590 EGX65590 EQT65590 FAP65590 FKL65590 FUH65590 GED65590 GNZ65590 GXV65590 HHR65590 HRN65590 IBJ65590 ILF65590 IVB65590 JEX65590 JOT65590 JYP65590 KIL65590 KSH65590 LCD65590 LLZ65590 LVV65590 MFR65590 MPN65590 MZJ65590 NJF65590 NTB65590 OCX65590 OMT65590 OWP65590 PGL65590 PQH65590 QAD65590 QJZ65590 QTV65590 RDR65590 RNN65590 RXJ65590 SHF65590 SRB65590 TAX65590 TKT65590 TUP65590 UEL65590 UOH65590 UYD65590 VHZ65590 VRV65590 WBR65590 WLN65590 WVJ65590 B131126 IX131126 ST131126 ACP131126 AML131126 AWH131126 BGD131126 BPZ131126 BZV131126 CJR131126 CTN131126 DDJ131126 DNF131126 DXB131126 EGX131126 EQT131126 FAP131126 FKL131126 FUH131126 GED131126 GNZ131126 GXV131126 HHR131126 HRN131126 IBJ131126 ILF131126 IVB131126 JEX131126 JOT131126 JYP131126 KIL131126 KSH131126 LCD131126 LLZ131126 LVV131126 MFR131126 MPN131126 MZJ131126 NJF131126 NTB131126 OCX131126 OMT131126 OWP131126 PGL131126 PQH131126 QAD131126 QJZ131126 QTV131126 RDR131126 RNN131126 RXJ131126 SHF131126 SRB131126 TAX131126 TKT131126 TUP131126 UEL131126 UOH131126 UYD131126 VHZ131126 VRV131126 WBR131126 WLN131126 WVJ131126 B196662 IX196662 ST196662 ACP196662 AML196662 AWH196662 BGD196662 BPZ196662 BZV196662 CJR196662 CTN196662 DDJ196662 DNF196662 DXB196662 EGX196662 EQT196662 FAP196662 FKL196662 FUH196662 GED196662 GNZ196662 GXV196662 HHR196662 HRN196662 IBJ196662 ILF196662 IVB196662 JEX196662 JOT196662 JYP196662 KIL196662 KSH196662 LCD196662 LLZ196662 LVV196662 MFR196662 MPN196662 MZJ196662 NJF196662 NTB196662 OCX196662 OMT196662 OWP196662 PGL196662 PQH196662 QAD196662 QJZ196662 QTV196662 RDR196662 RNN196662 RXJ196662 SHF196662 SRB196662 TAX196662 TKT196662 TUP196662 UEL196662 UOH196662 UYD196662 VHZ196662 VRV196662 WBR196662 WLN196662 WVJ196662 B262198 IX262198 ST262198 ACP262198 AML262198 AWH262198 BGD262198 BPZ262198 BZV262198 CJR262198 CTN262198 DDJ262198 DNF262198 DXB262198 EGX262198 EQT262198 FAP262198 FKL262198 FUH262198 GED262198 GNZ262198 GXV262198 HHR262198 HRN262198 IBJ262198 ILF262198 IVB262198 JEX262198 JOT262198 JYP262198 KIL262198 KSH262198 LCD262198 LLZ262198 LVV262198 MFR262198 MPN262198 MZJ262198 NJF262198 NTB262198 OCX262198 OMT262198 OWP262198 PGL262198 PQH262198 QAD262198 QJZ262198 QTV262198 RDR262198 RNN262198 RXJ262198 SHF262198 SRB262198 TAX262198 TKT262198 TUP262198 UEL262198 UOH262198 UYD262198 VHZ262198 VRV262198 WBR262198 WLN262198 WVJ262198 B327734 IX327734 ST327734 ACP327734 AML327734 AWH327734 BGD327734 BPZ327734 BZV327734 CJR327734 CTN327734 DDJ327734 DNF327734 DXB327734 EGX327734 EQT327734 FAP327734 FKL327734 FUH327734 GED327734 GNZ327734 GXV327734 HHR327734 HRN327734 IBJ327734 ILF327734 IVB327734 JEX327734 JOT327734 JYP327734 KIL327734 KSH327734 LCD327734 LLZ327734 LVV327734 MFR327734 MPN327734 MZJ327734 NJF327734 NTB327734 OCX327734 OMT327734 OWP327734 PGL327734 PQH327734 QAD327734 QJZ327734 QTV327734 RDR327734 RNN327734 RXJ327734 SHF327734 SRB327734 TAX327734 TKT327734 TUP327734 UEL327734 UOH327734 UYD327734 VHZ327734 VRV327734 WBR327734 WLN327734 WVJ327734 B393270 IX393270 ST393270 ACP393270 AML393270 AWH393270 BGD393270 BPZ393270 BZV393270 CJR393270 CTN393270 DDJ393270 DNF393270 DXB393270 EGX393270 EQT393270 FAP393270 FKL393270 FUH393270 GED393270 GNZ393270 GXV393270 HHR393270 HRN393270 IBJ393270 ILF393270 IVB393270 JEX393270 JOT393270 JYP393270 KIL393270 KSH393270 LCD393270 LLZ393270 LVV393270 MFR393270 MPN393270 MZJ393270 NJF393270 NTB393270 OCX393270 OMT393270 OWP393270 PGL393270 PQH393270 QAD393270 QJZ393270 QTV393270 RDR393270 RNN393270 RXJ393270 SHF393270 SRB393270 TAX393270 TKT393270 TUP393270 UEL393270 UOH393270 UYD393270 VHZ393270 VRV393270 WBR393270 WLN393270 WVJ393270 B458806 IX458806 ST458806 ACP458806 AML458806 AWH458806 BGD458806 BPZ458806 BZV458806 CJR458806 CTN458806 DDJ458806 DNF458806 DXB458806 EGX458806 EQT458806 FAP458806 FKL458806 FUH458806 GED458806 GNZ458806 GXV458806 HHR458806 HRN458806 IBJ458806 ILF458806 IVB458806 JEX458806 JOT458806 JYP458806 KIL458806 KSH458806 LCD458806 LLZ458806 LVV458806 MFR458806 MPN458806 MZJ458806 NJF458806 NTB458806 OCX458806 OMT458806 OWP458806 PGL458806 PQH458806 QAD458806 QJZ458806 QTV458806 RDR458806 RNN458806 RXJ458806 SHF458806 SRB458806 TAX458806 TKT458806 TUP458806 UEL458806 UOH458806 UYD458806 VHZ458806 VRV458806 WBR458806 WLN458806 WVJ458806 B524342 IX524342 ST524342 ACP524342 AML524342 AWH524342 BGD524342 BPZ524342 BZV524342 CJR524342 CTN524342 DDJ524342 DNF524342 DXB524342 EGX524342 EQT524342 FAP524342 FKL524342 FUH524342 GED524342 GNZ524342 GXV524342 HHR524342 HRN524342 IBJ524342 ILF524342 IVB524342 JEX524342 JOT524342 JYP524342 KIL524342 KSH524342 LCD524342 LLZ524342 LVV524342 MFR524342 MPN524342 MZJ524342 NJF524342 NTB524342 OCX524342 OMT524342 OWP524342 PGL524342 PQH524342 QAD524342 QJZ524342 QTV524342 RDR524342 RNN524342 RXJ524342 SHF524342 SRB524342 TAX524342 TKT524342 TUP524342 UEL524342 UOH524342 UYD524342 VHZ524342 VRV524342 WBR524342 WLN524342 WVJ524342 B589878 IX589878 ST589878 ACP589878 AML589878 AWH589878 BGD589878 BPZ589878 BZV589878 CJR589878 CTN589878 DDJ589878 DNF589878 DXB589878 EGX589878 EQT589878 FAP589878 FKL589878 FUH589878 GED589878 GNZ589878 GXV589878 HHR589878 HRN589878 IBJ589878 ILF589878 IVB589878 JEX589878 JOT589878 JYP589878 KIL589878 KSH589878 LCD589878 LLZ589878 LVV589878 MFR589878 MPN589878 MZJ589878 NJF589878 NTB589878 OCX589878 OMT589878 OWP589878 PGL589878 PQH589878 QAD589878 QJZ589878 QTV589878 RDR589878 RNN589878 RXJ589878 SHF589878 SRB589878 TAX589878 TKT589878 TUP589878 UEL589878 UOH589878 UYD589878 VHZ589878 VRV589878 WBR589878 WLN589878 WVJ589878 B655414 IX655414 ST655414 ACP655414 AML655414 AWH655414 BGD655414 BPZ655414 BZV655414 CJR655414 CTN655414 DDJ655414 DNF655414 DXB655414 EGX655414 EQT655414 FAP655414 FKL655414 FUH655414 GED655414 GNZ655414 GXV655414 HHR655414 HRN655414 IBJ655414 ILF655414 IVB655414 JEX655414 JOT655414 JYP655414 KIL655414 KSH655414 LCD655414 LLZ655414 LVV655414 MFR655414 MPN655414 MZJ655414 NJF655414 NTB655414 OCX655414 OMT655414 OWP655414 PGL655414 PQH655414 QAD655414 QJZ655414 QTV655414 RDR655414 RNN655414 RXJ655414 SHF655414 SRB655414 TAX655414 TKT655414 TUP655414 UEL655414 UOH655414 UYD655414 VHZ655414 VRV655414 WBR655414 WLN655414 WVJ655414 B720950 IX720950 ST720950 ACP720950 AML720950 AWH720950 BGD720950 BPZ720950 BZV720950 CJR720950 CTN720950 DDJ720950 DNF720950 DXB720950 EGX720950 EQT720950 FAP720950 FKL720950 FUH720950 GED720950 GNZ720950 GXV720950 HHR720950 HRN720950 IBJ720950 ILF720950 IVB720950 JEX720950 JOT720950 JYP720950 KIL720950 KSH720950 LCD720950 LLZ720950 LVV720950 MFR720950 MPN720950 MZJ720950 NJF720950 NTB720950 OCX720950 OMT720950 OWP720950 PGL720950 PQH720950 QAD720950 QJZ720950 QTV720950 RDR720950 RNN720950 RXJ720950 SHF720950 SRB720950 TAX720950 TKT720950 TUP720950 UEL720950 UOH720950 UYD720950 VHZ720950 VRV720950 WBR720950 WLN720950 WVJ720950 B786486 IX786486 ST786486 ACP786486 AML786486 AWH786486 BGD786486 BPZ786486 BZV786486 CJR786486 CTN786486 DDJ786486 DNF786486 DXB786486 EGX786486 EQT786486 FAP786486 FKL786486 FUH786486 GED786486 GNZ786486 GXV786486 HHR786486 HRN786486 IBJ786486 ILF786486 IVB786486 JEX786486 JOT786486 JYP786486 KIL786486 KSH786486 LCD786486 LLZ786486 LVV786486 MFR786486 MPN786486 MZJ786486 NJF786486 NTB786486 OCX786486 OMT786486 OWP786486 PGL786486 PQH786486 QAD786486 QJZ786486 QTV786486 RDR786486 RNN786486 RXJ786486 SHF786486 SRB786486 TAX786486 TKT786486 TUP786486 UEL786486 UOH786486 UYD786486 VHZ786486 VRV786486 WBR786486 WLN786486 WVJ786486 B852022 IX852022 ST852022 ACP852022 AML852022 AWH852022 BGD852022 BPZ852022 BZV852022 CJR852022 CTN852022 DDJ852022 DNF852022 DXB852022 EGX852022 EQT852022 FAP852022 FKL852022 FUH852022 GED852022 GNZ852022 GXV852022 HHR852022 HRN852022 IBJ852022 ILF852022 IVB852022 JEX852022 JOT852022 JYP852022 KIL852022 KSH852022 LCD852022 LLZ852022 LVV852022 MFR852022 MPN852022 MZJ852022 NJF852022 NTB852022 OCX852022 OMT852022 OWP852022 PGL852022 PQH852022 QAD852022 QJZ852022 QTV852022 RDR852022 RNN852022 RXJ852022 SHF852022 SRB852022 TAX852022 TKT852022 TUP852022 UEL852022 UOH852022 UYD852022 VHZ852022 VRV852022 WBR852022 WLN852022 WVJ852022 B917558 IX917558 ST917558 ACP917558 AML917558 AWH917558 BGD917558 BPZ917558 BZV917558 CJR917558 CTN917558 DDJ917558 DNF917558 DXB917558 EGX917558 EQT917558 FAP917558 FKL917558 FUH917558 GED917558 GNZ917558 GXV917558 HHR917558 HRN917558 IBJ917558 ILF917558 IVB917558 JEX917558 JOT917558 JYP917558 KIL917558 KSH917558 LCD917558 LLZ917558 LVV917558 MFR917558 MPN917558 MZJ917558 NJF917558 NTB917558 OCX917558 OMT917558 OWP917558 PGL917558 PQH917558 QAD917558 QJZ917558 QTV917558 RDR917558 RNN917558 RXJ917558 SHF917558 SRB917558 TAX917558 TKT917558 TUP917558 UEL917558 UOH917558 UYD917558 VHZ917558 VRV917558 WBR917558 WLN917558 WVJ917558 B983094 IX983094 ST983094 ACP983094 AML983094 AWH983094 BGD983094 BPZ983094 BZV983094 CJR983094 CTN983094 DDJ983094 DNF983094 DXB983094 EGX983094 EQT983094 FAP983094 FKL983094 FUH983094 GED983094 GNZ983094 GXV983094 HHR983094 HRN983094 IBJ983094 ILF983094 IVB983094 JEX983094 JOT983094 JYP983094 KIL983094 KSH983094 LCD983094 LLZ983094 LVV983094 MFR983094 MPN983094 MZJ983094 NJF983094 NTB983094 OCX983094 OMT983094 OWP983094 PGL983094 PQH983094 QAD983094 QJZ983094 QTV983094 RDR983094 RNN983094 RXJ983094 SHF983094 SRB983094 TAX983094 TKT983094 TUP983094 UEL983094 UOH983094 UYD983094 VHZ983094 VRV983094 WBR983094 WLN983094 WVJ983094 IX63 ST63 ACP63 AML63 AWH63 BGD63 BPZ63 BZV63 CJR63 CTN63 DDJ63 DNF63 DXB63 EGX63 EQT63 FAP63 FKL63 FUH63 GED63 GNZ63 GXV63 HHR63 HRN63 IBJ63 ILF63 IVB63 JEX63 JOT63 JYP63 KIL63 KSH63 LCD63 LLZ63 LVV63 MFR63 MPN63 MZJ63 NJF63 NTB63 OCX63 OMT63 OWP63 PGL63 PQH63 QAD63 QJZ63 QTV63 RDR63 RNN63 RXJ63 SHF63 SRB63 TAX63 TKT63 TUP63 UEL63 UOH63 UYD63 VHZ63 VRV63 WBR63 WLN63 WVJ63 IX9:IY14 B65592 IX65592 ST65592 ACP65592 AML65592 AWH65592 BGD65592 BPZ65592 BZV65592 CJR65592 CTN65592 DDJ65592 DNF65592 DXB65592 EGX65592 EQT65592 FAP65592 FKL65592 FUH65592 GED65592 GNZ65592 GXV65592 HHR65592 HRN65592 IBJ65592 ILF65592 IVB65592 JEX65592 JOT65592 JYP65592 KIL65592 KSH65592 LCD65592 LLZ65592 LVV65592 MFR65592 MPN65592 MZJ65592 NJF65592 NTB65592 OCX65592 OMT65592 OWP65592 PGL65592 PQH65592 QAD65592 QJZ65592 QTV65592 RDR65592 RNN65592 RXJ65592 SHF65592 SRB65592 TAX65592 TKT65592 TUP65592 UEL65592 UOH65592 UYD65592 VHZ65592 VRV65592 WBR65592 WLN65592 WVJ65592 B131128 IX131128 ST131128 ACP131128 AML131128 AWH131128 BGD131128 BPZ131128 BZV131128 CJR131128 CTN131128 DDJ131128 DNF131128 DXB131128 EGX131128 EQT131128 FAP131128 FKL131128 FUH131128 GED131128 GNZ131128 GXV131128 HHR131128 HRN131128 IBJ131128 ILF131128 IVB131128 JEX131128 JOT131128 JYP131128 KIL131128 KSH131128 LCD131128 LLZ131128 LVV131128 MFR131128 MPN131128 MZJ131128 NJF131128 NTB131128 OCX131128 OMT131128 OWP131128 PGL131128 PQH131128 QAD131128 QJZ131128 QTV131128 RDR131128 RNN131128 RXJ131128 SHF131128 SRB131128 TAX131128 TKT131128 TUP131128 UEL131128 UOH131128 UYD131128 VHZ131128 VRV131128 WBR131128 WLN131128 WVJ131128 B196664 IX196664 ST196664 ACP196664 AML196664 AWH196664 BGD196664 BPZ196664 BZV196664 CJR196664 CTN196664 DDJ196664 DNF196664 DXB196664 EGX196664 EQT196664 FAP196664 FKL196664 FUH196664 GED196664 GNZ196664 GXV196664 HHR196664 HRN196664 IBJ196664 ILF196664 IVB196664 JEX196664 JOT196664 JYP196664 KIL196664 KSH196664 LCD196664 LLZ196664 LVV196664 MFR196664 MPN196664 MZJ196664 NJF196664 NTB196664 OCX196664 OMT196664 OWP196664 PGL196664 PQH196664 QAD196664 QJZ196664 QTV196664 RDR196664 RNN196664 RXJ196664 SHF196664 SRB196664 TAX196664 TKT196664 TUP196664 UEL196664 UOH196664 UYD196664 VHZ196664 VRV196664 WBR196664 WLN196664 WVJ196664 B262200 IX262200 ST262200 ACP262200 AML262200 AWH262200 BGD262200 BPZ262200 BZV262200 CJR262200 CTN262200 DDJ262200 DNF262200 DXB262200 EGX262200 EQT262200 FAP262200 FKL262200 FUH262200 GED262200 GNZ262200 GXV262200 HHR262200 HRN262200 IBJ262200 ILF262200 IVB262200 JEX262200 JOT262200 JYP262200 KIL262200 KSH262200 LCD262200 LLZ262200 LVV262200 MFR262200 MPN262200 MZJ262200 NJF262200 NTB262200 OCX262200 OMT262200 OWP262200 PGL262200 PQH262200 QAD262200 QJZ262200 QTV262200 RDR262200 RNN262200 RXJ262200 SHF262200 SRB262200 TAX262200 TKT262200 TUP262200 UEL262200 UOH262200 UYD262200 VHZ262200 VRV262200 WBR262200 WLN262200 WVJ262200 B327736 IX327736 ST327736 ACP327736 AML327736 AWH327736 BGD327736 BPZ327736 BZV327736 CJR327736 CTN327736 DDJ327736 DNF327736 DXB327736 EGX327736 EQT327736 FAP327736 FKL327736 FUH327736 GED327736 GNZ327736 GXV327736 HHR327736 HRN327736 IBJ327736 ILF327736 IVB327736 JEX327736 JOT327736 JYP327736 KIL327736 KSH327736 LCD327736 LLZ327736 LVV327736 MFR327736 MPN327736 MZJ327736 NJF327736 NTB327736 OCX327736 OMT327736 OWP327736 PGL327736 PQH327736 QAD327736 QJZ327736 QTV327736 RDR327736 RNN327736 RXJ327736 SHF327736 SRB327736 TAX327736 TKT327736 TUP327736 UEL327736 UOH327736 UYD327736 VHZ327736 VRV327736 WBR327736 WLN327736 WVJ327736 B393272 IX393272 ST393272 ACP393272 AML393272 AWH393272 BGD393272 BPZ393272 BZV393272 CJR393272 CTN393272 DDJ393272 DNF393272 DXB393272 EGX393272 EQT393272 FAP393272 FKL393272 FUH393272 GED393272 GNZ393272 GXV393272 HHR393272 HRN393272 IBJ393272 ILF393272 IVB393272 JEX393272 JOT393272 JYP393272 KIL393272 KSH393272 LCD393272 LLZ393272 LVV393272 MFR393272 MPN393272 MZJ393272 NJF393272 NTB393272 OCX393272 OMT393272 OWP393272 PGL393272 PQH393272 QAD393272 QJZ393272 QTV393272 RDR393272 RNN393272 RXJ393272 SHF393272 SRB393272 TAX393272 TKT393272 TUP393272 UEL393272 UOH393272 UYD393272 VHZ393272 VRV393272 WBR393272 WLN393272 WVJ393272 B458808 IX458808 ST458808 ACP458808 AML458808 AWH458808 BGD458808 BPZ458808 BZV458808 CJR458808 CTN458808 DDJ458808 DNF458808 DXB458808 EGX458808 EQT458808 FAP458808 FKL458808 FUH458808 GED458808 GNZ458808 GXV458808 HHR458808 HRN458808 IBJ458808 ILF458808 IVB458808 JEX458808 JOT458808 JYP458808 KIL458808 KSH458808 LCD458808 LLZ458808 LVV458808 MFR458808 MPN458808 MZJ458808 NJF458808 NTB458808 OCX458808 OMT458808 OWP458808 PGL458808 PQH458808 QAD458808 QJZ458808 QTV458808 RDR458808 RNN458808 RXJ458808 SHF458808 SRB458808 TAX458808 TKT458808 TUP458808 UEL458808 UOH458808 UYD458808 VHZ458808 VRV458808 WBR458808 WLN458808 WVJ458808 B524344 IX524344 ST524344 ACP524344 AML524344 AWH524344 BGD524344 BPZ524344 BZV524344 CJR524344 CTN524344 DDJ524344 DNF524344 DXB524344 EGX524344 EQT524344 FAP524344 FKL524344 FUH524344 GED524344 GNZ524344 GXV524344 HHR524344 HRN524344 IBJ524344 ILF524344 IVB524344 JEX524344 JOT524344 JYP524344 KIL524344 KSH524344 LCD524344 LLZ524344 LVV524344 MFR524344 MPN524344 MZJ524344 NJF524344 NTB524344 OCX524344 OMT524344 OWP524344 PGL524344 PQH524344 QAD524344 QJZ524344 QTV524344 RDR524344 RNN524344 RXJ524344 SHF524344 SRB524344 TAX524344 TKT524344 TUP524344 UEL524344 UOH524344 UYD524344 VHZ524344 VRV524344 WBR524344 WLN524344 WVJ524344 B589880 IX589880 ST589880 ACP589880 AML589880 AWH589880 BGD589880 BPZ589880 BZV589880 CJR589880 CTN589880 DDJ589880 DNF589880 DXB589880 EGX589880 EQT589880 FAP589880 FKL589880 FUH589880 GED589880 GNZ589880 GXV589880 HHR589880 HRN589880 IBJ589880 ILF589880 IVB589880 JEX589880 JOT589880 JYP589880 KIL589880 KSH589880 LCD589880 LLZ589880 LVV589880 MFR589880 MPN589880 MZJ589880 NJF589880 NTB589880 OCX589880 OMT589880 OWP589880 PGL589880 PQH589880 QAD589880 QJZ589880 QTV589880 RDR589880 RNN589880 RXJ589880 SHF589880 SRB589880 TAX589880 TKT589880 TUP589880 UEL589880 UOH589880 UYD589880 VHZ589880 VRV589880 WBR589880 WLN589880 WVJ589880 B655416 IX655416 ST655416 ACP655416 AML655416 AWH655416 BGD655416 BPZ655416 BZV655416 CJR655416 CTN655416 DDJ655416 DNF655416 DXB655416 EGX655416 EQT655416 FAP655416 FKL655416 FUH655416 GED655416 GNZ655416 GXV655416 HHR655416 HRN655416 IBJ655416 ILF655416 IVB655416 JEX655416 JOT655416 JYP655416 KIL655416 KSH655416 LCD655416 LLZ655416 LVV655416 MFR655416 MPN655416 MZJ655416 NJF655416 NTB655416 OCX655416 OMT655416 OWP655416 PGL655416 PQH655416 QAD655416 QJZ655416 QTV655416 RDR655416 RNN655416 RXJ655416 SHF655416 SRB655416 TAX655416 TKT655416 TUP655416 UEL655416 UOH655416 UYD655416 VHZ655416 VRV655416 WBR655416 WLN655416 WVJ655416 B720952 IX720952 ST720952 ACP720952 AML720952 AWH720952 BGD720952 BPZ720952 BZV720952 CJR720952 CTN720952 DDJ720952 DNF720952 DXB720952 EGX720952 EQT720952 FAP720952 FKL720952 FUH720952 GED720952 GNZ720952 GXV720952 HHR720952 HRN720952 IBJ720952 ILF720952 IVB720952 JEX720952 JOT720952 JYP720952 KIL720952 KSH720952 LCD720952 LLZ720952 LVV720952 MFR720952 MPN720952 MZJ720952 NJF720952 NTB720952 OCX720952 OMT720952 OWP720952 PGL720952 PQH720952 QAD720952 QJZ720952 QTV720952 RDR720952 RNN720952 RXJ720952 SHF720952 SRB720952 TAX720952 TKT720952 TUP720952 UEL720952 UOH720952 UYD720952 VHZ720952 VRV720952 WBR720952 WLN720952 WVJ720952 B786488 IX786488 ST786488 ACP786488 AML786488 AWH786488 BGD786488 BPZ786488 BZV786488 CJR786488 CTN786488 DDJ786488 DNF786488 DXB786488 EGX786488 EQT786488 FAP786488 FKL786488 FUH786488 GED786488 GNZ786488 GXV786488 HHR786488 HRN786488 IBJ786488 ILF786488 IVB786488 JEX786488 JOT786488 JYP786488 KIL786488 KSH786488 LCD786488 LLZ786488 LVV786488 MFR786488 MPN786488 MZJ786488 NJF786488 NTB786488 OCX786488 OMT786488 OWP786488 PGL786488 PQH786488 QAD786488 QJZ786488 QTV786488 RDR786488 RNN786488 RXJ786488 SHF786488 SRB786488 TAX786488 TKT786488 TUP786488 UEL786488 UOH786488 UYD786488 VHZ786488 VRV786488 WBR786488 WLN786488 WVJ786488 B852024 IX852024 ST852024 ACP852024 AML852024 AWH852024 BGD852024 BPZ852024 BZV852024 CJR852024 CTN852024 DDJ852024 DNF852024 DXB852024 EGX852024 EQT852024 FAP852024 FKL852024 FUH852024 GED852024 GNZ852024 GXV852024 HHR852024 HRN852024 IBJ852024 ILF852024 IVB852024 JEX852024 JOT852024 JYP852024 KIL852024 KSH852024 LCD852024 LLZ852024 LVV852024 MFR852024 MPN852024 MZJ852024 NJF852024 NTB852024 OCX852024 OMT852024 OWP852024 PGL852024 PQH852024 QAD852024 QJZ852024 QTV852024 RDR852024 RNN852024 RXJ852024 SHF852024 SRB852024 TAX852024 TKT852024 TUP852024 UEL852024 UOH852024 UYD852024 VHZ852024 VRV852024 WBR852024 WLN852024 WVJ852024 B917560 IX917560 ST917560 ACP917560 AML917560 AWH917560 BGD917560 BPZ917560 BZV917560 CJR917560 CTN917560 DDJ917560 DNF917560 DXB917560 EGX917560 EQT917560 FAP917560 FKL917560 FUH917560 GED917560 GNZ917560 GXV917560 HHR917560 HRN917560 IBJ917560 ILF917560 IVB917560 JEX917560 JOT917560 JYP917560 KIL917560 KSH917560 LCD917560 LLZ917560 LVV917560 MFR917560 MPN917560 MZJ917560 NJF917560 NTB917560 OCX917560 OMT917560 OWP917560 PGL917560 PQH917560 QAD917560 QJZ917560 QTV917560 RDR917560 RNN917560 RXJ917560 SHF917560 SRB917560 TAX917560 TKT917560 TUP917560 UEL917560 UOH917560 UYD917560 VHZ917560 VRV917560 WBR917560 WLN917560 WVJ917560 B983096 IX983096 ST983096 ACP983096 AML983096 AWH983096 BGD983096 BPZ983096 BZV983096 CJR983096 CTN983096 DDJ983096 DNF983096 DXB983096 EGX983096 EQT983096 FAP983096 FKL983096 FUH983096 GED983096 GNZ983096 GXV983096 HHR983096 HRN983096 IBJ983096 ILF983096 IVB983096 JEX983096 JOT983096 JYP983096 KIL983096 KSH983096 LCD983096 LLZ983096 LVV983096 MFR983096 MPN983096 MZJ983096 NJF983096 NTB983096 OCX983096 OMT983096 OWP983096 PGL983096 PQH983096 QAD983096 QJZ983096 QTV983096 RDR983096 RNN983096 RXJ983096 SHF983096 SRB983096 TAX983096 TKT983096 TUP983096 UEL983096 UOH983096 UYD983096 VHZ983096 VRV983096 WBR983096 WLN983096 WVJ983096 IX73:IY75 ST73:SU75 ACP73:ACQ75 AML73:AMM75 AWH73:AWI75 BGD73:BGE75 BPZ73:BQA75 BZV73:BZW75 CJR73:CJS75 CTN73:CTO75 DDJ73:DDK75 DNF73:DNG75 DXB73:DXC75 EGX73:EGY75 EQT73:EQU75 FAP73:FAQ75 FKL73:FKM75 FUH73:FUI75 GED73:GEE75 GNZ73:GOA75 GXV73:GXW75 HHR73:HHS75 HRN73:HRO75 IBJ73:IBK75 ILF73:ILG75 IVB73:IVC75 JEX73:JEY75 JOT73:JOU75 JYP73:JYQ75 KIL73:KIM75 KSH73:KSI75 LCD73:LCE75 LLZ73:LMA75 LVV73:LVW75 MFR73:MFS75 MPN73:MPO75 MZJ73:MZK75 NJF73:NJG75 NTB73:NTC75 OCX73:OCY75 OMT73:OMU75 OWP73:OWQ75 PGL73:PGM75 PQH73:PQI75 QAD73:QAE75 QJZ73:QKA75 QTV73:QTW75 RDR73:RDS75 RNN73:RNO75 RXJ73:RXK75 SHF73:SHG75 SRB73:SRC75 TAX73:TAY75 TKT73:TKU75 TUP73:TUQ75 UEL73:UEM75 UOH73:UOI75 UYD73:UYE75 VHZ73:VIA75 VRV73:VRW75 WBR73:WBS75 WLN73:WLO75 WVJ73:WVK75 B65599:C65601 IX65599:IY65601 ST65599:SU65601 ACP65599:ACQ65601 AML65599:AMM65601 AWH65599:AWI65601 BGD65599:BGE65601 BPZ65599:BQA65601 BZV65599:BZW65601 CJR65599:CJS65601 CTN65599:CTO65601 DDJ65599:DDK65601 DNF65599:DNG65601 DXB65599:DXC65601 EGX65599:EGY65601 EQT65599:EQU65601 FAP65599:FAQ65601 FKL65599:FKM65601 FUH65599:FUI65601 GED65599:GEE65601 GNZ65599:GOA65601 GXV65599:GXW65601 HHR65599:HHS65601 HRN65599:HRO65601 IBJ65599:IBK65601 ILF65599:ILG65601 IVB65599:IVC65601 JEX65599:JEY65601 JOT65599:JOU65601 JYP65599:JYQ65601 KIL65599:KIM65601 KSH65599:KSI65601 LCD65599:LCE65601 LLZ65599:LMA65601 LVV65599:LVW65601 MFR65599:MFS65601 MPN65599:MPO65601 MZJ65599:MZK65601 NJF65599:NJG65601 NTB65599:NTC65601 OCX65599:OCY65601 OMT65599:OMU65601 OWP65599:OWQ65601 PGL65599:PGM65601 PQH65599:PQI65601 QAD65599:QAE65601 QJZ65599:QKA65601 QTV65599:QTW65601 RDR65599:RDS65601 RNN65599:RNO65601 RXJ65599:RXK65601 SHF65599:SHG65601 SRB65599:SRC65601 TAX65599:TAY65601 TKT65599:TKU65601 TUP65599:TUQ65601 UEL65599:UEM65601 UOH65599:UOI65601 UYD65599:UYE65601 VHZ65599:VIA65601 VRV65599:VRW65601 WBR65599:WBS65601 WLN65599:WLO65601 WVJ65599:WVK65601 B131135:C131137 IX131135:IY131137 ST131135:SU131137 ACP131135:ACQ131137 AML131135:AMM131137 AWH131135:AWI131137 BGD131135:BGE131137 BPZ131135:BQA131137 BZV131135:BZW131137 CJR131135:CJS131137 CTN131135:CTO131137 DDJ131135:DDK131137 DNF131135:DNG131137 DXB131135:DXC131137 EGX131135:EGY131137 EQT131135:EQU131137 FAP131135:FAQ131137 FKL131135:FKM131137 FUH131135:FUI131137 GED131135:GEE131137 GNZ131135:GOA131137 GXV131135:GXW131137 HHR131135:HHS131137 HRN131135:HRO131137 IBJ131135:IBK131137 ILF131135:ILG131137 IVB131135:IVC131137 JEX131135:JEY131137 JOT131135:JOU131137 JYP131135:JYQ131137 KIL131135:KIM131137 KSH131135:KSI131137 LCD131135:LCE131137 LLZ131135:LMA131137 LVV131135:LVW131137 MFR131135:MFS131137 MPN131135:MPO131137 MZJ131135:MZK131137 NJF131135:NJG131137 NTB131135:NTC131137 OCX131135:OCY131137 OMT131135:OMU131137 OWP131135:OWQ131137 PGL131135:PGM131137 PQH131135:PQI131137 QAD131135:QAE131137 QJZ131135:QKA131137 QTV131135:QTW131137 RDR131135:RDS131137 RNN131135:RNO131137 RXJ131135:RXK131137 SHF131135:SHG131137 SRB131135:SRC131137 TAX131135:TAY131137 TKT131135:TKU131137 TUP131135:TUQ131137 UEL131135:UEM131137 UOH131135:UOI131137 UYD131135:UYE131137 VHZ131135:VIA131137 VRV131135:VRW131137 WBR131135:WBS131137 WLN131135:WLO131137 WVJ131135:WVK131137 B196671:C196673 IX196671:IY196673 ST196671:SU196673 ACP196671:ACQ196673 AML196671:AMM196673 AWH196671:AWI196673 BGD196671:BGE196673 BPZ196671:BQA196673 BZV196671:BZW196673 CJR196671:CJS196673 CTN196671:CTO196673 DDJ196671:DDK196673 DNF196671:DNG196673 DXB196671:DXC196673 EGX196671:EGY196673 EQT196671:EQU196673 FAP196671:FAQ196673 FKL196671:FKM196673 FUH196671:FUI196673 GED196671:GEE196673 GNZ196671:GOA196673 GXV196671:GXW196673 HHR196671:HHS196673 HRN196671:HRO196673 IBJ196671:IBK196673 ILF196671:ILG196673 IVB196671:IVC196673 JEX196671:JEY196673 JOT196671:JOU196673 JYP196671:JYQ196673 KIL196671:KIM196673 KSH196671:KSI196673 LCD196671:LCE196673 LLZ196671:LMA196673 LVV196671:LVW196673 MFR196671:MFS196673 MPN196671:MPO196673 MZJ196671:MZK196673 NJF196671:NJG196673 NTB196671:NTC196673 OCX196671:OCY196673 OMT196671:OMU196673 OWP196671:OWQ196673 PGL196671:PGM196673 PQH196671:PQI196673 QAD196671:QAE196673 QJZ196671:QKA196673 QTV196671:QTW196673 RDR196671:RDS196673 RNN196671:RNO196673 RXJ196671:RXK196673 SHF196671:SHG196673 SRB196671:SRC196673 TAX196671:TAY196673 TKT196671:TKU196673 TUP196671:TUQ196673 UEL196671:UEM196673 UOH196671:UOI196673 UYD196671:UYE196673 VHZ196671:VIA196673 VRV196671:VRW196673 WBR196671:WBS196673 WLN196671:WLO196673 WVJ196671:WVK196673 B262207:C262209 IX262207:IY262209 ST262207:SU262209 ACP262207:ACQ262209 AML262207:AMM262209 AWH262207:AWI262209 BGD262207:BGE262209 BPZ262207:BQA262209 BZV262207:BZW262209 CJR262207:CJS262209 CTN262207:CTO262209 DDJ262207:DDK262209 DNF262207:DNG262209 DXB262207:DXC262209 EGX262207:EGY262209 EQT262207:EQU262209 FAP262207:FAQ262209 FKL262207:FKM262209 FUH262207:FUI262209 GED262207:GEE262209 GNZ262207:GOA262209 GXV262207:GXW262209 HHR262207:HHS262209 HRN262207:HRO262209 IBJ262207:IBK262209 ILF262207:ILG262209 IVB262207:IVC262209 JEX262207:JEY262209 JOT262207:JOU262209 JYP262207:JYQ262209 KIL262207:KIM262209 KSH262207:KSI262209 LCD262207:LCE262209 LLZ262207:LMA262209 LVV262207:LVW262209 MFR262207:MFS262209 MPN262207:MPO262209 MZJ262207:MZK262209 NJF262207:NJG262209 NTB262207:NTC262209 OCX262207:OCY262209 OMT262207:OMU262209 OWP262207:OWQ262209 PGL262207:PGM262209 PQH262207:PQI262209 QAD262207:QAE262209 QJZ262207:QKA262209 QTV262207:QTW262209 RDR262207:RDS262209 RNN262207:RNO262209 RXJ262207:RXK262209 SHF262207:SHG262209 SRB262207:SRC262209 TAX262207:TAY262209 TKT262207:TKU262209 TUP262207:TUQ262209 UEL262207:UEM262209 UOH262207:UOI262209 UYD262207:UYE262209 VHZ262207:VIA262209 VRV262207:VRW262209 WBR262207:WBS262209 WLN262207:WLO262209 WVJ262207:WVK262209 B327743:C327745 IX327743:IY327745 ST327743:SU327745 ACP327743:ACQ327745 AML327743:AMM327745 AWH327743:AWI327745 BGD327743:BGE327745 BPZ327743:BQA327745 BZV327743:BZW327745 CJR327743:CJS327745 CTN327743:CTO327745 DDJ327743:DDK327745 DNF327743:DNG327745 DXB327743:DXC327745 EGX327743:EGY327745 EQT327743:EQU327745 FAP327743:FAQ327745 FKL327743:FKM327745 FUH327743:FUI327745 GED327743:GEE327745 GNZ327743:GOA327745 GXV327743:GXW327745 HHR327743:HHS327745 HRN327743:HRO327745 IBJ327743:IBK327745 ILF327743:ILG327745 IVB327743:IVC327745 JEX327743:JEY327745 JOT327743:JOU327745 JYP327743:JYQ327745 KIL327743:KIM327745 KSH327743:KSI327745 LCD327743:LCE327745 LLZ327743:LMA327745 LVV327743:LVW327745 MFR327743:MFS327745 MPN327743:MPO327745 MZJ327743:MZK327745 NJF327743:NJG327745 NTB327743:NTC327745 OCX327743:OCY327745 OMT327743:OMU327745 OWP327743:OWQ327745 PGL327743:PGM327745 PQH327743:PQI327745 QAD327743:QAE327745 QJZ327743:QKA327745 QTV327743:QTW327745 RDR327743:RDS327745 RNN327743:RNO327745 RXJ327743:RXK327745 SHF327743:SHG327745 SRB327743:SRC327745 TAX327743:TAY327745 TKT327743:TKU327745 TUP327743:TUQ327745 UEL327743:UEM327745 UOH327743:UOI327745 UYD327743:UYE327745 VHZ327743:VIA327745 VRV327743:VRW327745 WBR327743:WBS327745 WLN327743:WLO327745 WVJ327743:WVK327745 B393279:C393281 IX393279:IY393281 ST393279:SU393281 ACP393279:ACQ393281 AML393279:AMM393281 AWH393279:AWI393281 BGD393279:BGE393281 BPZ393279:BQA393281 BZV393279:BZW393281 CJR393279:CJS393281 CTN393279:CTO393281 DDJ393279:DDK393281 DNF393279:DNG393281 DXB393279:DXC393281 EGX393279:EGY393281 EQT393279:EQU393281 FAP393279:FAQ393281 FKL393279:FKM393281 FUH393279:FUI393281 GED393279:GEE393281 GNZ393279:GOA393281 GXV393279:GXW393281 HHR393279:HHS393281 HRN393279:HRO393281 IBJ393279:IBK393281 ILF393279:ILG393281 IVB393279:IVC393281 JEX393279:JEY393281 JOT393279:JOU393281 JYP393279:JYQ393281 KIL393279:KIM393281 KSH393279:KSI393281 LCD393279:LCE393281 LLZ393279:LMA393281 LVV393279:LVW393281 MFR393279:MFS393281 MPN393279:MPO393281 MZJ393279:MZK393281 NJF393279:NJG393281 NTB393279:NTC393281 OCX393279:OCY393281 OMT393279:OMU393281 OWP393279:OWQ393281 PGL393279:PGM393281 PQH393279:PQI393281 QAD393279:QAE393281 QJZ393279:QKA393281 QTV393279:QTW393281 RDR393279:RDS393281 RNN393279:RNO393281 RXJ393279:RXK393281 SHF393279:SHG393281 SRB393279:SRC393281 TAX393279:TAY393281 TKT393279:TKU393281 TUP393279:TUQ393281 UEL393279:UEM393281 UOH393279:UOI393281 UYD393279:UYE393281 VHZ393279:VIA393281 VRV393279:VRW393281 WBR393279:WBS393281 WLN393279:WLO393281 WVJ393279:WVK393281 B458815:C458817 IX458815:IY458817 ST458815:SU458817 ACP458815:ACQ458817 AML458815:AMM458817 AWH458815:AWI458817 BGD458815:BGE458817 BPZ458815:BQA458817 BZV458815:BZW458817 CJR458815:CJS458817 CTN458815:CTO458817 DDJ458815:DDK458817 DNF458815:DNG458817 DXB458815:DXC458817 EGX458815:EGY458817 EQT458815:EQU458817 FAP458815:FAQ458817 FKL458815:FKM458817 FUH458815:FUI458817 GED458815:GEE458817 GNZ458815:GOA458817 GXV458815:GXW458817 HHR458815:HHS458817 HRN458815:HRO458817 IBJ458815:IBK458817 ILF458815:ILG458817 IVB458815:IVC458817 JEX458815:JEY458817 JOT458815:JOU458817 JYP458815:JYQ458817 KIL458815:KIM458817 KSH458815:KSI458817 LCD458815:LCE458817 LLZ458815:LMA458817 LVV458815:LVW458817 MFR458815:MFS458817 MPN458815:MPO458817 MZJ458815:MZK458817 NJF458815:NJG458817 NTB458815:NTC458817 OCX458815:OCY458817 OMT458815:OMU458817 OWP458815:OWQ458817 PGL458815:PGM458817 PQH458815:PQI458817 QAD458815:QAE458817 QJZ458815:QKA458817 QTV458815:QTW458817 RDR458815:RDS458817 RNN458815:RNO458817 RXJ458815:RXK458817 SHF458815:SHG458817 SRB458815:SRC458817 TAX458815:TAY458817 TKT458815:TKU458817 TUP458815:TUQ458817 UEL458815:UEM458817 UOH458815:UOI458817 UYD458815:UYE458817 VHZ458815:VIA458817 VRV458815:VRW458817 WBR458815:WBS458817 WLN458815:WLO458817 WVJ458815:WVK458817 B524351:C524353 IX524351:IY524353 ST524351:SU524353 ACP524351:ACQ524353 AML524351:AMM524353 AWH524351:AWI524353 BGD524351:BGE524353 BPZ524351:BQA524353 BZV524351:BZW524353 CJR524351:CJS524353 CTN524351:CTO524353 DDJ524351:DDK524353 DNF524351:DNG524353 DXB524351:DXC524353 EGX524351:EGY524353 EQT524351:EQU524353 FAP524351:FAQ524353 FKL524351:FKM524353 FUH524351:FUI524353 GED524351:GEE524353 GNZ524351:GOA524353 GXV524351:GXW524353 HHR524351:HHS524353 HRN524351:HRO524353 IBJ524351:IBK524353 ILF524351:ILG524353 IVB524351:IVC524353 JEX524351:JEY524353 JOT524351:JOU524353 JYP524351:JYQ524353 KIL524351:KIM524353 KSH524351:KSI524353 LCD524351:LCE524353 LLZ524351:LMA524353 LVV524351:LVW524353 MFR524351:MFS524353 MPN524351:MPO524353 MZJ524351:MZK524353 NJF524351:NJG524353 NTB524351:NTC524353 OCX524351:OCY524353 OMT524351:OMU524353 OWP524351:OWQ524353 PGL524351:PGM524353 PQH524351:PQI524353 QAD524351:QAE524353 QJZ524351:QKA524353 QTV524351:QTW524353 RDR524351:RDS524353 RNN524351:RNO524353 RXJ524351:RXK524353 SHF524351:SHG524353 SRB524351:SRC524353 TAX524351:TAY524353 TKT524351:TKU524353 TUP524351:TUQ524353 UEL524351:UEM524353 UOH524351:UOI524353 UYD524351:UYE524353 VHZ524351:VIA524353 VRV524351:VRW524353 WBR524351:WBS524353 WLN524351:WLO524353 WVJ524351:WVK524353 B589887:C589889 IX589887:IY589889 ST589887:SU589889 ACP589887:ACQ589889 AML589887:AMM589889 AWH589887:AWI589889 BGD589887:BGE589889 BPZ589887:BQA589889 BZV589887:BZW589889 CJR589887:CJS589889 CTN589887:CTO589889 DDJ589887:DDK589889 DNF589887:DNG589889 DXB589887:DXC589889 EGX589887:EGY589889 EQT589887:EQU589889 FAP589887:FAQ589889 FKL589887:FKM589889 FUH589887:FUI589889 GED589887:GEE589889 GNZ589887:GOA589889 GXV589887:GXW589889 HHR589887:HHS589889 HRN589887:HRO589889 IBJ589887:IBK589889 ILF589887:ILG589889 IVB589887:IVC589889 JEX589887:JEY589889 JOT589887:JOU589889 JYP589887:JYQ589889 KIL589887:KIM589889 KSH589887:KSI589889 LCD589887:LCE589889 LLZ589887:LMA589889 LVV589887:LVW589889 MFR589887:MFS589889 MPN589887:MPO589889 MZJ589887:MZK589889 NJF589887:NJG589889 NTB589887:NTC589889 OCX589887:OCY589889 OMT589887:OMU589889 OWP589887:OWQ589889 PGL589887:PGM589889 PQH589887:PQI589889 QAD589887:QAE589889 QJZ589887:QKA589889 QTV589887:QTW589889 RDR589887:RDS589889 RNN589887:RNO589889 RXJ589887:RXK589889 SHF589887:SHG589889 SRB589887:SRC589889 TAX589887:TAY589889 TKT589887:TKU589889 TUP589887:TUQ589889 UEL589887:UEM589889 UOH589887:UOI589889 UYD589887:UYE589889 VHZ589887:VIA589889 VRV589887:VRW589889 WBR589887:WBS589889 WLN589887:WLO589889 WVJ589887:WVK589889 B655423:C655425 IX655423:IY655425 ST655423:SU655425 ACP655423:ACQ655425 AML655423:AMM655425 AWH655423:AWI655425 BGD655423:BGE655425 BPZ655423:BQA655425 BZV655423:BZW655425 CJR655423:CJS655425 CTN655423:CTO655425 DDJ655423:DDK655425 DNF655423:DNG655425 DXB655423:DXC655425 EGX655423:EGY655425 EQT655423:EQU655425 FAP655423:FAQ655425 FKL655423:FKM655425 FUH655423:FUI655425 GED655423:GEE655425 GNZ655423:GOA655425 GXV655423:GXW655425 HHR655423:HHS655425 HRN655423:HRO655425 IBJ655423:IBK655425 ILF655423:ILG655425 IVB655423:IVC655425 JEX655423:JEY655425 JOT655423:JOU655425 JYP655423:JYQ655425 KIL655423:KIM655425 KSH655423:KSI655425 LCD655423:LCE655425 LLZ655423:LMA655425 LVV655423:LVW655425 MFR655423:MFS655425 MPN655423:MPO655425 MZJ655423:MZK655425 NJF655423:NJG655425 NTB655423:NTC655425 OCX655423:OCY655425 OMT655423:OMU655425 OWP655423:OWQ655425 PGL655423:PGM655425 PQH655423:PQI655425 QAD655423:QAE655425 QJZ655423:QKA655425 QTV655423:QTW655425 RDR655423:RDS655425 RNN655423:RNO655425 RXJ655423:RXK655425 SHF655423:SHG655425 SRB655423:SRC655425 TAX655423:TAY655425 TKT655423:TKU655425 TUP655423:TUQ655425 UEL655423:UEM655425 UOH655423:UOI655425 UYD655423:UYE655425 VHZ655423:VIA655425 VRV655423:VRW655425 WBR655423:WBS655425 WLN655423:WLO655425 WVJ655423:WVK655425 B720959:C720961 IX720959:IY720961 ST720959:SU720961 ACP720959:ACQ720961 AML720959:AMM720961 AWH720959:AWI720961 BGD720959:BGE720961 BPZ720959:BQA720961 BZV720959:BZW720961 CJR720959:CJS720961 CTN720959:CTO720961 DDJ720959:DDK720961 DNF720959:DNG720961 DXB720959:DXC720961 EGX720959:EGY720961 EQT720959:EQU720961 FAP720959:FAQ720961 FKL720959:FKM720961 FUH720959:FUI720961 GED720959:GEE720961 GNZ720959:GOA720961 GXV720959:GXW720961 HHR720959:HHS720961 HRN720959:HRO720961 IBJ720959:IBK720961 ILF720959:ILG720961 IVB720959:IVC720961 JEX720959:JEY720961 JOT720959:JOU720961 JYP720959:JYQ720961 KIL720959:KIM720961 KSH720959:KSI720961 LCD720959:LCE720961 LLZ720959:LMA720961 LVV720959:LVW720961 MFR720959:MFS720961 MPN720959:MPO720961 MZJ720959:MZK720961 NJF720959:NJG720961 NTB720959:NTC720961 OCX720959:OCY720961 OMT720959:OMU720961 OWP720959:OWQ720961 PGL720959:PGM720961 PQH720959:PQI720961 QAD720959:QAE720961 QJZ720959:QKA720961 QTV720959:QTW720961 RDR720959:RDS720961 RNN720959:RNO720961 RXJ720959:RXK720961 SHF720959:SHG720961 SRB720959:SRC720961 TAX720959:TAY720961 TKT720959:TKU720961 TUP720959:TUQ720961 UEL720959:UEM720961 UOH720959:UOI720961 UYD720959:UYE720961 VHZ720959:VIA720961 VRV720959:VRW720961 WBR720959:WBS720961 WLN720959:WLO720961 WVJ720959:WVK720961 B786495:C786497 IX786495:IY786497 ST786495:SU786497 ACP786495:ACQ786497 AML786495:AMM786497 AWH786495:AWI786497 BGD786495:BGE786497 BPZ786495:BQA786497 BZV786495:BZW786497 CJR786495:CJS786497 CTN786495:CTO786497 DDJ786495:DDK786497 DNF786495:DNG786497 DXB786495:DXC786497 EGX786495:EGY786497 EQT786495:EQU786497 FAP786495:FAQ786497 FKL786495:FKM786497 FUH786495:FUI786497 GED786495:GEE786497 GNZ786495:GOA786497 GXV786495:GXW786497 HHR786495:HHS786497 HRN786495:HRO786497 IBJ786495:IBK786497 ILF786495:ILG786497 IVB786495:IVC786497 JEX786495:JEY786497 JOT786495:JOU786497 JYP786495:JYQ786497 KIL786495:KIM786497 KSH786495:KSI786497 LCD786495:LCE786497 LLZ786495:LMA786497 LVV786495:LVW786497 MFR786495:MFS786497 MPN786495:MPO786497 MZJ786495:MZK786497 NJF786495:NJG786497 NTB786495:NTC786497 OCX786495:OCY786497 OMT786495:OMU786497 OWP786495:OWQ786497 PGL786495:PGM786497 PQH786495:PQI786497 QAD786495:QAE786497 QJZ786495:QKA786497 QTV786495:QTW786497 RDR786495:RDS786497 RNN786495:RNO786497 RXJ786495:RXK786497 SHF786495:SHG786497 SRB786495:SRC786497 TAX786495:TAY786497 TKT786495:TKU786497 TUP786495:TUQ786497 UEL786495:UEM786497 UOH786495:UOI786497 UYD786495:UYE786497 VHZ786495:VIA786497 VRV786495:VRW786497 WBR786495:WBS786497 WLN786495:WLO786497 WVJ786495:WVK786497 B852031:C852033 IX852031:IY852033 ST852031:SU852033 ACP852031:ACQ852033 AML852031:AMM852033 AWH852031:AWI852033 BGD852031:BGE852033 BPZ852031:BQA852033 BZV852031:BZW852033 CJR852031:CJS852033 CTN852031:CTO852033 DDJ852031:DDK852033 DNF852031:DNG852033 DXB852031:DXC852033 EGX852031:EGY852033 EQT852031:EQU852033 FAP852031:FAQ852033 FKL852031:FKM852033 FUH852031:FUI852033 GED852031:GEE852033 GNZ852031:GOA852033 GXV852031:GXW852033 HHR852031:HHS852033 HRN852031:HRO852033 IBJ852031:IBK852033 ILF852031:ILG852033 IVB852031:IVC852033 JEX852031:JEY852033 JOT852031:JOU852033 JYP852031:JYQ852033 KIL852031:KIM852033 KSH852031:KSI852033 LCD852031:LCE852033 LLZ852031:LMA852033 LVV852031:LVW852033 MFR852031:MFS852033 MPN852031:MPO852033 MZJ852031:MZK852033 NJF852031:NJG852033 NTB852031:NTC852033 OCX852031:OCY852033 OMT852031:OMU852033 OWP852031:OWQ852033 PGL852031:PGM852033 PQH852031:PQI852033 QAD852031:QAE852033 QJZ852031:QKA852033 QTV852031:QTW852033 RDR852031:RDS852033 RNN852031:RNO852033 RXJ852031:RXK852033 SHF852031:SHG852033 SRB852031:SRC852033 TAX852031:TAY852033 TKT852031:TKU852033 TUP852031:TUQ852033 UEL852031:UEM852033 UOH852031:UOI852033 UYD852031:UYE852033 VHZ852031:VIA852033 VRV852031:VRW852033 WBR852031:WBS852033 WLN852031:WLO852033 WVJ852031:WVK852033 B917567:C917569 IX917567:IY917569 ST917567:SU917569 ACP917567:ACQ917569 AML917567:AMM917569 AWH917567:AWI917569 BGD917567:BGE917569 BPZ917567:BQA917569 BZV917567:BZW917569 CJR917567:CJS917569 CTN917567:CTO917569 DDJ917567:DDK917569 DNF917567:DNG917569 DXB917567:DXC917569 EGX917567:EGY917569 EQT917567:EQU917569 FAP917567:FAQ917569 FKL917567:FKM917569 FUH917567:FUI917569 GED917567:GEE917569 GNZ917567:GOA917569 GXV917567:GXW917569 HHR917567:HHS917569 HRN917567:HRO917569 IBJ917567:IBK917569 ILF917567:ILG917569 IVB917567:IVC917569 JEX917567:JEY917569 JOT917567:JOU917569 JYP917567:JYQ917569 KIL917567:KIM917569 KSH917567:KSI917569 LCD917567:LCE917569 LLZ917567:LMA917569 LVV917567:LVW917569 MFR917567:MFS917569 MPN917567:MPO917569 MZJ917567:MZK917569 NJF917567:NJG917569 NTB917567:NTC917569 OCX917567:OCY917569 OMT917567:OMU917569 OWP917567:OWQ917569 PGL917567:PGM917569 PQH917567:PQI917569 QAD917567:QAE917569 QJZ917567:QKA917569 QTV917567:QTW917569 RDR917567:RDS917569 RNN917567:RNO917569 RXJ917567:RXK917569 SHF917567:SHG917569 SRB917567:SRC917569 TAX917567:TAY917569 TKT917567:TKU917569 TUP917567:TUQ917569 UEL917567:UEM917569 UOH917567:UOI917569 UYD917567:UYE917569 VHZ917567:VIA917569 VRV917567:VRW917569 WBR917567:WBS917569 WLN917567:WLO917569 WVJ917567:WVK917569 B983103:C983105 IX983103:IY983105 ST983103:SU983105 ACP983103:ACQ983105 AML983103:AMM983105 AWH983103:AWI983105 BGD983103:BGE983105 BPZ983103:BQA983105 BZV983103:BZW983105 CJR983103:CJS983105 CTN983103:CTO983105 DDJ983103:DDK983105 DNF983103:DNG983105 DXB983103:DXC983105 EGX983103:EGY983105 EQT983103:EQU983105 FAP983103:FAQ983105 FKL983103:FKM983105 FUH983103:FUI983105 GED983103:GEE983105 GNZ983103:GOA983105 GXV983103:GXW983105 HHR983103:HHS983105 HRN983103:HRO983105 IBJ983103:IBK983105 ILF983103:ILG983105 IVB983103:IVC983105 JEX983103:JEY983105 JOT983103:JOU983105 JYP983103:JYQ983105 KIL983103:KIM983105 KSH983103:KSI983105 LCD983103:LCE983105 LLZ983103:LMA983105 LVV983103:LVW983105 MFR983103:MFS983105 MPN983103:MPO983105 MZJ983103:MZK983105 NJF983103:NJG983105 NTB983103:NTC983105 OCX983103:OCY983105 OMT983103:OMU983105 OWP983103:OWQ983105 PGL983103:PGM983105 PQH983103:PQI983105 QAD983103:QAE983105 QJZ983103:QKA983105 QTV983103:QTW983105 RDR983103:RDS983105 RNN983103:RNO983105 RXJ983103:RXK983105 SHF983103:SHG983105 SRB983103:SRC983105 TAX983103:TAY983105 TKT983103:TKU983105 TUP983103:TUQ983105 UEL983103:UEM983105 UOH983103:UOI983105 UYD983103:UYE983105 VHZ983103:VIA983105 VRV983103:VRW983105 WBR983103:WBS983105 WLN983103:WLO983105 WVJ983103:WVK983105 WLU983074:WLZ983074 JB39:JG39 SX39:TC39 ACT39:ACY39 AMP39:AMU39 AWL39:AWQ39 BGH39:BGM39 BQD39:BQI39 BZZ39:CAE39 CJV39:CKA39 CTR39:CTW39 DDN39:DDS39 DNJ39:DNO39 DXF39:DXK39 EHB39:EHG39 EQX39:ERC39 FAT39:FAY39 FKP39:FKU39 FUL39:FUQ39 GEH39:GEM39 GOD39:GOI39 GXZ39:GYE39 HHV39:HIA39 HRR39:HRW39 IBN39:IBS39 ILJ39:ILO39 IVF39:IVK39 JFB39:JFG39 JOX39:JPC39 JYT39:JYY39 KIP39:KIU39 KSL39:KSQ39 LCH39:LCM39 LMD39:LMI39 LVZ39:LWE39 MFV39:MGA39 MPR39:MPW39 MZN39:MZS39 NJJ39:NJO39 NTF39:NTK39 ODB39:ODG39 OMX39:ONC39 OWT39:OWY39 PGP39:PGU39 PQL39:PQQ39 QAH39:QAM39 QKD39:QKI39 QTZ39:QUE39 RDV39:REA39 RNR39:RNW39 RXN39:RXS39 SHJ39:SHO39 SRF39:SRK39 TBB39:TBG39 TKX39:TLC39 TUT39:TUY39 UEP39:UEU39 UOL39:UOQ39 UYH39:UYM39 VID39:VII39 VRZ39:VSE39 WBV39:WCA39 WLR39:WLW39 WVN39:WVS39 I65568:N65568 JE65568:JJ65568 TA65568:TF65568 ACW65568:ADB65568 AMS65568:AMX65568 AWO65568:AWT65568 BGK65568:BGP65568 BQG65568:BQL65568 CAC65568:CAH65568 CJY65568:CKD65568 CTU65568:CTZ65568 DDQ65568:DDV65568 DNM65568:DNR65568 DXI65568:DXN65568 EHE65568:EHJ65568 ERA65568:ERF65568 FAW65568:FBB65568 FKS65568:FKX65568 FUO65568:FUT65568 GEK65568:GEP65568 GOG65568:GOL65568 GYC65568:GYH65568 HHY65568:HID65568 HRU65568:HRZ65568 IBQ65568:IBV65568 ILM65568:ILR65568 IVI65568:IVN65568 JFE65568:JFJ65568 JPA65568:JPF65568 JYW65568:JZB65568 KIS65568:KIX65568 KSO65568:KST65568 LCK65568:LCP65568 LMG65568:LML65568 LWC65568:LWH65568 MFY65568:MGD65568 MPU65568:MPZ65568 MZQ65568:MZV65568 NJM65568:NJR65568 NTI65568:NTN65568 ODE65568:ODJ65568 ONA65568:ONF65568 OWW65568:OXB65568 PGS65568:PGX65568 PQO65568:PQT65568 QAK65568:QAP65568 QKG65568:QKL65568 QUC65568:QUH65568 RDY65568:RED65568 RNU65568:RNZ65568 RXQ65568:RXV65568 SHM65568:SHR65568 SRI65568:SRN65568 TBE65568:TBJ65568 TLA65568:TLF65568 TUW65568:TVB65568 UES65568:UEX65568 UOO65568:UOT65568 UYK65568:UYP65568 VIG65568:VIL65568 VSC65568:VSH65568 WBY65568:WCD65568 WLU65568:WLZ65568 WVQ65568:WVV65568 I131104:N131104 JE131104:JJ131104 TA131104:TF131104 ACW131104:ADB131104 AMS131104:AMX131104 AWO131104:AWT131104 BGK131104:BGP131104 BQG131104:BQL131104 CAC131104:CAH131104 CJY131104:CKD131104 CTU131104:CTZ131104 DDQ131104:DDV131104 DNM131104:DNR131104 DXI131104:DXN131104 EHE131104:EHJ131104 ERA131104:ERF131104 FAW131104:FBB131104 FKS131104:FKX131104 FUO131104:FUT131104 GEK131104:GEP131104 GOG131104:GOL131104 GYC131104:GYH131104 HHY131104:HID131104 HRU131104:HRZ131104 IBQ131104:IBV131104 ILM131104:ILR131104 IVI131104:IVN131104 JFE131104:JFJ131104 JPA131104:JPF131104 JYW131104:JZB131104 KIS131104:KIX131104 KSO131104:KST131104 LCK131104:LCP131104 LMG131104:LML131104 LWC131104:LWH131104 MFY131104:MGD131104 MPU131104:MPZ131104 MZQ131104:MZV131104 NJM131104:NJR131104 NTI131104:NTN131104 ODE131104:ODJ131104 ONA131104:ONF131104 OWW131104:OXB131104 PGS131104:PGX131104 PQO131104:PQT131104 QAK131104:QAP131104 QKG131104:QKL131104 QUC131104:QUH131104 RDY131104:RED131104 RNU131104:RNZ131104 RXQ131104:RXV131104 SHM131104:SHR131104 SRI131104:SRN131104 TBE131104:TBJ131104 TLA131104:TLF131104 TUW131104:TVB131104 UES131104:UEX131104 UOO131104:UOT131104 UYK131104:UYP131104 VIG131104:VIL131104 VSC131104:VSH131104 WBY131104:WCD131104 WLU131104:WLZ131104 WVQ131104:WVV131104 I196640:N196640 JE196640:JJ196640 TA196640:TF196640 ACW196640:ADB196640 AMS196640:AMX196640 AWO196640:AWT196640 BGK196640:BGP196640 BQG196640:BQL196640 CAC196640:CAH196640 CJY196640:CKD196640 CTU196640:CTZ196640 DDQ196640:DDV196640 DNM196640:DNR196640 DXI196640:DXN196640 EHE196640:EHJ196640 ERA196640:ERF196640 FAW196640:FBB196640 FKS196640:FKX196640 FUO196640:FUT196640 GEK196640:GEP196640 GOG196640:GOL196640 GYC196640:GYH196640 HHY196640:HID196640 HRU196640:HRZ196640 IBQ196640:IBV196640 ILM196640:ILR196640 IVI196640:IVN196640 JFE196640:JFJ196640 JPA196640:JPF196640 JYW196640:JZB196640 KIS196640:KIX196640 KSO196640:KST196640 LCK196640:LCP196640 LMG196640:LML196640 LWC196640:LWH196640 MFY196640:MGD196640 MPU196640:MPZ196640 MZQ196640:MZV196640 NJM196640:NJR196640 NTI196640:NTN196640 ODE196640:ODJ196640 ONA196640:ONF196640 OWW196640:OXB196640 PGS196640:PGX196640 PQO196640:PQT196640 QAK196640:QAP196640 QKG196640:QKL196640 QUC196640:QUH196640 RDY196640:RED196640 RNU196640:RNZ196640 RXQ196640:RXV196640 SHM196640:SHR196640 SRI196640:SRN196640 TBE196640:TBJ196640 TLA196640:TLF196640 TUW196640:TVB196640 UES196640:UEX196640 UOO196640:UOT196640 UYK196640:UYP196640 VIG196640:VIL196640 VSC196640:VSH196640 WBY196640:WCD196640 WLU196640:WLZ196640 WVQ196640:WVV196640 I262176:N262176 JE262176:JJ262176 TA262176:TF262176 ACW262176:ADB262176 AMS262176:AMX262176 AWO262176:AWT262176 BGK262176:BGP262176 BQG262176:BQL262176 CAC262176:CAH262176 CJY262176:CKD262176 CTU262176:CTZ262176 DDQ262176:DDV262176 DNM262176:DNR262176 DXI262176:DXN262176 EHE262176:EHJ262176 ERA262176:ERF262176 FAW262176:FBB262176 FKS262176:FKX262176 FUO262176:FUT262176 GEK262176:GEP262176 GOG262176:GOL262176 GYC262176:GYH262176 HHY262176:HID262176 HRU262176:HRZ262176 IBQ262176:IBV262176 ILM262176:ILR262176 IVI262176:IVN262176 JFE262176:JFJ262176 JPA262176:JPF262176 JYW262176:JZB262176 KIS262176:KIX262176 KSO262176:KST262176 LCK262176:LCP262176 LMG262176:LML262176 LWC262176:LWH262176 MFY262176:MGD262176 MPU262176:MPZ262176 MZQ262176:MZV262176 NJM262176:NJR262176 NTI262176:NTN262176 ODE262176:ODJ262176 ONA262176:ONF262176 OWW262176:OXB262176 PGS262176:PGX262176 PQO262176:PQT262176 QAK262176:QAP262176 QKG262176:QKL262176 QUC262176:QUH262176 RDY262176:RED262176 RNU262176:RNZ262176 RXQ262176:RXV262176 SHM262176:SHR262176 SRI262176:SRN262176 TBE262176:TBJ262176 TLA262176:TLF262176 TUW262176:TVB262176 UES262176:UEX262176 UOO262176:UOT262176 UYK262176:UYP262176 VIG262176:VIL262176 VSC262176:VSH262176 WBY262176:WCD262176 WLU262176:WLZ262176 WVQ262176:WVV262176 I327712:N327712 JE327712:JJ327712 TA327712:TF327712 ACW327712:ADB327712 AMS327712:AMX327712 AWO327712:AWT327712 BGK327712:BGP327712 BQG327712:BQL327712 CAC327712:CAH327712 CJY327712:CKD327712 CTU327712:CTZ327712 DDQ327712:DDV327712 DNM327712:DNR327712 DXI327712:DXN327712 EHE327712:EHJ327712 ERA327712:ERF327712 FAW327712:FBB327712 FKS327712:FKX327712 FUO327712:FUT327712 GEK327712:GEP327712 GOG327712:GOL327712 GYC327712:GYH327712 HHY327712:HID327712 HRU327712:HRZ327712 IBQ327712:IBV327712 ILM327712:ILR327712 IVI327712:IVN327712 JFE327712:JFJ327712 JPA327712:JPF327712 JYW327712:JZB327712 KIS327712:KIX327712 KSO327712:KST327712 LCK327712:LCP327712 LMG327712:LML327712 LWC327712:LWH327712 MFY327712:MGD327712 MPU327712:MPZ327712 MZQ327712:MZV327712 NJM327712:NJR327712 NTI327712:NTN327712 ODE327712:ODJ327712 ONA327712:ONF327712 OWW327712:OXB327712 PGS327712:PGX327712 PQO327712:PQT327712 QAK327712:QAP327712 QKG327712:QKL327712 QUC327712:QUH327712 RDY327712:RED327712 RNU327712:RNZ327712 RXQ327712:RXV327712 SHM327712:SHR327712 SRI327712:SRN327712 TBE327712:TBJ327712 TLA327712:TLF327712 TUW327712:TVB327712 UES327712:UEX327712 UOO327712:UOT327712 UYK327712:UYP327712 VIG327712:VIL327712 VSC327712:VSH327712 WBY327712:WCD327712 WLU327712:WLZ327712 WVQ327712:WVV327712 I393248:N393248 JE393248:JJ393248 TA393248:TF393248 ACW393248:ADB393248 AMS393248:AMX393248 AWO393248:AWT393248 BGK393248:BGP393248 BQG393248:BQL393248 CAC393248:CAH393248 CJY393248:CKD393248 CTU393248:CTZ393248 DDQ393248:DDV393248 DNM393248:DNR393248 DXI393248:DXN393248 EHE393248:EHJ393248 ERA393248:ERF393248 FAW393248:FBB393248 FKS393248:FKX393248 FUO393248:FUT393248 GEK393248:GEP393248 GOG393248:GOL393248 GYC393248:GYH393248 HHY393248:HID393248 HRU393248:HRZ393248 IBQ393248:IBV393248 ILM393248:ILR393248 IVI393248:IVN393248 JFE393248:JFJ393248 JPA393248:JPF393248 JYW393248:JZB393248 KIS393248:KIX393248 KSO393248:KST393248 LCK393248:LCP393248 LMG393248:LML393248 LWC393248:LWH393248 MFY393248:MGD393248 MPU393248:MPZ393248 MZQ393248:MZV393248 NJM393248:NJR393248 NTI393248:NTN393248 ODE393248:ODJ393248 ONA393248:ONF393248 OWW393248:OXB393248 PGS393248:PGX393248 PQO393248:PQT393248 QAK393248:QAP393248 QKG393248:QKL393248 QUC393248:QUH393248 RDY393248:RED393248 RNU393248:RNZ393248 RXQ393248:RXV393248 SHM393248:SHR393248 SRI393248:SRN393248 TBE393248:TBJ393248 TLA393248:TLF393248 TUW393248:TVB393248 UES393248:UEX393248 UOO393248:UOT393248 UYK393248:UYP393248 VIG393248:VIL393248 VSC393248:VSH393248 WBY393248:WCD393248 WLU393248:WLZ393248 WVQ393248:WVV393248 I458784:N458784 JE458784:JJ458784 TA458784:TF458784 ACW458784:ADB458784 AMS458784:AMX458784 AWO458784:AWT458784 BGK458784:BGP458784 BQG458784:BQL458784 CAC458784:CAH458784 CJY458784:CKD458784 CTU458784:CTZ458784 DDQ458784:DDV458784 DNM458784:DNR458784 DXI458784:DXN458784 EHE458784:EHJ458784 ERA458784:ERF458784 FAW458784:FBB458784 FKS458784:FKX458784 FUO458784:FUT458784 GEK458784:GEP458784 GOG458784:GOL458784 GYC458784:GYH458784 HHY458784:HID458784 HRU458784:HRZ458784 IBQ458784:IBV458784 ILM458784:ILR458784 IVI458784:IVN458784 JFE458784:JFJ458784 JPA458784:JPF458784 JYW458784:JZB458784 KIS458784:KIX458784 KSO458784:KST458784 LCK458784:LCP458784 LMG458784:LML458784 LWC458784:LWH458784 MFY458784:MGD458784 MPU458784:MPZ458784 MZQ458784:MZV458784 NJM458784:NJR458784 NTI458784:NTN458784 ODE458784:ODJ458784 ONA458784:ONF458784 OWW458784:OXB458784 PGS458784:PGX458784 PQO458784:PQT458784 QAK458784:QAP458784 QKG458784:QKL458784 QUC458784:QUH458784 RDY458784:RED458784 RNU458784:RNZ458784 RXQ458784:RXV458784 SHM458784:SHR458784 SRI458784:SRN458784 TBE458784:TBJ458784 TLA458784:TLF458784 TUW458784:TVB458784 UES458784:UEX458784 UOO458784:UOT458784 UYK458784:UYP458784 VIG458784:VIL458784 VSC458784:VSH458784 WBY458784:WCD458784 WLU458784:WLZ458784 WVQ458784:WVV458784 I524320:N524320 JE524320:JJ524320 TA524320:TF524320 ACW524320:ADB524320 AMS524320:AMX524320 AWO524320:AWT524320 BGK524320:BGP524320 BQG524320:BQL524320 CAC524320:CAH524320 CJY524320:CKD524320 CTU524320:CTZ524320 DDQ524320:DDV524320 DNM524320:DNR524320 DXI524320:DXN524320 EHE524320:EHJ524320 ERA524320:ERF524320 FAW524320:FBB524320 FKS524320:FKX524320 FUO524320:FUT524320 GEK524320:GEP524320 GOG524320:GOL524320 GYC524320:GYH524320 HHY524320:HID524320 HRU524320:HRZ524320 IBQ524320:IBV524320 ILM524320:ILR524320 IVI524320:IVN524320 JFE524320:JFJ524320 JPA524320:JPF524320 JYW524320:JZB524320 KIS524320:KIX524320 KSO524320:KST524320 LCK524320:LCP524320 LMG524320:LML524320 LWC524320:LWH524320 MFY524320:MGD524320 MPU524320:MPZ524320 MZQ524320:MZV524320 NJM524320:NJR524320 NTI524320:NTN524320 ODE524320:ODJ524320 ONA524320:ONF524320 OWW524320:OXB524320 PGS524320:PGX524320 PQO524320:PQT524320 QAK524320:QAP524320 QKG524320:QKL524320 QUC524320:QUH524320 RDY524320:RED524320 RNU524320:RNZ524320 RXQ524320:RXV524320 SHM524320:SHR524320 SRI524320:SRN524320 TBE524320:TBJ524320 TLA524320:TLF524320 TUW524320:TVB524320 UES524320:UEX524320 UOO524320:UOT524320 UYK524320:UYP524320 VIG524320:VIL524320 VSC524320:VSH524320 WBY524320:WCD524320 WLU524320:WLZ524320 WVQ524320:WVV524320 I589856:N589856 JE589856:JJ589856 TA589856:TF589856 ACW589856:ADB589856 AMS589856:AMX589856 AWO589856:AWT589856 BGK589856:BGP589856 BQG589856:BQL589856 CAC589856:CAH589856 CJY589856:CKD589856 CTU589856:CTZ589856 DDQ589856:DDV589856 DNM589856:DNR589856 DXI589856:DXN589856 EHE589856:EHJ589856 ERA589856:ERF589856 FAW589856:FBB589856 FKS589856:FKX589856 FUO589856:FUT589856 GEK589856:GEP589856 GOG589856:GOL589856 GYC589856:GYH589856 HHY589856:HID589856 HRU589856:HRZ589856 IBQ589856:IBV589856 ILM589856:ILR589856 IVI589856:IVN589856 JFE589856:JFJ589856 JPA589856:JPF589856 JYW589856:JZB589856 KIS589856:KIX589856 KSO589856:KST589856 LCK589856:LCP589856 LMG589856:LML589856 LWC589856:LWH589856 MFY589856:MGD589856 MPU589856:MPZ589856 MZQ589856:MZV589856 NJM589856:NJR589856 NTI589856:NTN589856 ODE589856:ODJ589856 ONA589856:ONF589856 OWW589856:OXB589856 PGS589856:PGX589856 PQO589856:PQT589856 QAK589856:QAP589856 QKG589856:QKL589856 QUC589856:QUH589856 RDY589856:RED589856 RNU589856:RNZ589856 RXQ589856:RXV589856 SHM589856:SHR589856 SRI589856:SRN589856 TBE589856:TBJ589856 TLA589856:TLF589856 TUW589856:TVB589856 UES589856:UEX589856 UOO589856:UOT589856 UYK589856:UYP589856 VIG589856:VIL589856 VSC589856:VSH589856 WBY589856:WCD589856 WLU589856:WLZ589856 WVQ589856:WVV589856 I655392:N655392 JE655392:JJ655392 TA655392:TF655392 ACW655392:ADB655392 AMS655392:AMX655392 AWO655392:AWT655392 BGK655392:BGP655392 BQG655392:BQL655392 CAC655392:CAH655392 CJY655392:CKD655392 CTU655392:CTZ655392 DDQ655392:DDV655392 DNM655392:DNR655392 DXI655392:DXN655392 EHE655392:EHJ655392 ERA655392:ERF655392 FAW655392:FBB655392 FKS655392:FKX655392 FUO655392:FUT655392 GEK655392:GEP655392 GOG655392:GOL655392 GYC655392:GYH655392 HHY655392:HID655392 HRU655392:HRZ655392 IBQ655392:IBV655392 ILM655392:ILR655392 IVI655392:IVN655392 JFE655392:JFJ655392 JPA655392:JPF655392 JYW655392:JZB655392 KIS655392:KIX655392 KSO655392:KST655392 LCK655392:LCP655392 LMG655392:LML655392 LWC655392:LWH655392 MFY655392:MGD655392 MPU655392:MPZ655392 MZQ655392:MZV655392 NJM655392:NJR655392 NTI655392:NTN655392 ODE655392:ODJ655392 ONA655392:ONF655392 OWW655392:OXB655392 PGS655392:PGX655392 PQO655392:PQT655392 QAK655392:QAP655392 QKG655392:QKL655392 QUC655392:QUH655392 RDY655392:RED655392 RNU655392:RNZ655392 RXQ655392:RXV655392 SHM655392:SHR655392 SRI655392:SRN655392 TBE655392:TBJ655392 TLA655392:TLF655392 TUW655392:TVB655392 UES655392:UEX655392 UOO655392:UOT655392 UYK655392:UYP655392 VIG655392:VIL655392 VSC655392:VSH655392 WBY655392:WCD655392 WLU655392:WLZ655392 WVQ655392:WVV655392 I720928:N720928 JE720928:JJ720928 TA720928:TF720928 ACW720928:ADB720928 AMS720928:AMX720928 AWO720928:AWT720928 BGK720928:BGP720928 BQG720928:BQL720928 CAC720928:CAH720928 CJY720928:CKD720928 CTU720928:CTZ720928 DDQ720928:DDV720928 DNM720928:DNR720928 DXI720928:DXN720928 EHE720928:EHJ720928 ERA720928:ERF720928 FAW720928:FBB720928 FKS720928:FKX720928 FUO720928:FUT720928 GEK720928:GEP720928 GOG720928:GOL720928 GYC720928:GYH720928 HHY720928:HID720928 HRU720928:HRZ720928 IBQ720928:IBV720928 ILM720928:ILR720928 IVI720928:IVN720928 JFE720928:JFJ720928 JPA720928:JPF720928 JYW720928:JZB720928 KIS720928:KIX720928 KSO720928:KST720928 LCK720928:LCP720928 LMG720928:LML720928 LWC720928:LWH720928 MFY720928:MGD720928 MPU720928:MPZ720928 MZQ720928:MZV720928 NJM720928:NJR720928 NTI720928:NTN720928 ODE720928:ODJ720928 ONA720928:ONF720928 OWW720928:OXB720928 PGS720928:PGX720928 PQO720928:PQT720928 QAK720928:QAP720928 QKG720928:QKL720928 QUC720928:QUH720928 RDY720928:RED720928 RNU720928:RNZ720928 RXQ720928:RXV720928 SHM720928:SHR720928 SRI720928:SRN720928 TBE720928:TBJ720928 TLA720928:TLF720928 TUW720928:TVB720928 UES720928:UEX720928 UOO720928:UOT720928 UYK720928:UYP720928 VIG720928:VIL720928 VSC720928:VSH720928 WBY720928:WCD720928 WLU720928:WLZ720928 WVQ720928:WVV720928 I786464:N786464 JE786464:JJ786464 TA786464:TF786464 ACW786464:ADB786464 AMS786464:AMX786464 AWO786464:AWT786464 BGK786464:BGP786464 BQG786464:BQL786464 CAC786464:CAH786464 CJY786464:CKD786464 CTU786464:CTZ786464 DDQ786464:DDV786464 DNM786464:DNR786464 DXI786464:DXN786464 EHE786464:EHJ786464 ERA786464:ERF786464 FAW786464:FBB786464 FKS786464:FKX786464 FUO786464:FUT786464 GEK786464:GEP786464 GOG786464:GOL786464 GYC786464:GYH786464 HHY786464:HID786464 HRU786464:HRZ786464 IBQ786464:IBV786464 ILM786464:ILR786464 IVI786464:IVN786464 JFE786464:JFJ786464 JPA786464:JPF786464 JYW786464:JZB786464 KIS786464:KIX786464 KSO786464:KST786464 LCK786464:LCP786464 LMG786464:LML786464 LWC786464:LWH786464 MFY786464:MGD786464 MPU786464:MPZ786464 MZQ786464:MZV786464 NJM786464:NJR786464 NTI786464:NTN786464 ODE786464:ODJ786464 ONA786464:ONF786464 OWW786464:OXB786464 PGS786464:PGX786464 PQO786464:PQT786464 QAK786464:QAP786464 QKG786464:QKL786464 QUC786464:QUH786464 RDY786464:RED786464 RNU786464:RNZ786464 RXQ786464:RXV786464 SHM786464:SHR786464 SRI786464:SRN786464 TBE786464:TBJ786464 TLA786464:TLF786464 TUW786464:TVB786464 UES786464:UEX786464 UOO786464:UOT786464 UYK786464:UYP786464 VIG786464:VIL786464 VSC786464:VSH786464 WBY786464:WCD786464 WLU786464:WLZ786464 WVQ786464:WVV786464 I852000:N852000 JE852000:JJ852000 TA852000:TF852000 ACW852000:ADB852000 AMS852000:AMX852000 AWO852000:AWT852000 BGK852000:BGP852000 BQG852000:BQL852000 CAC852000:CAH852000 CJY852000:CKD852000 CTU852000:CTZ852000 DDQ852000:DDV852000 DNM852000:DNR852000 DXI852000:DXN852000 EHE852000:EHJ852000 ERA852000:ERF852000 FAW852000:FBB852000 FKS852000:FKX852000 FUO852000:FUT852000 GEK852000:GEP852000 GOG852000:GOL852000 GYC852000:GYH852000 HHY852000:HID852000 HRU852000:HRZ852000 IBQ852000:IBV852000 ILM852000:ILR852000 IVI852000:IVN852000 JFE852000:JFJ852000 JPA852000:JPF852000 JYW852000:JZB852000 KIS852000:KIX852000 KSO852000:KST852000 LCK852000:LCP852000 LMG852000:LML852000 LWC852000:LWH852000 MFY852000:MGD852000 MPU852000:MPZ852000 MZQ852000:MZV852000 NJM852000:NJR852000 NTI852000:NTN852000 ODE852000:ODJ852000 ONA852000:ONF852000 OWW852000:OXB852000 PGS852000:PGX852000 PQO852000:PQT852000 QAK852000:QAP852000 QKG852000:QKL852000 QUC852000:QUH852000 RDY852000:RED852000 RNU852000:RNZ852000 RXQ852000:RXV852000 SHM852000:SHR852000 SRI852000:SRN852000 TBE852000:TBJ852000 TLA852000:TLF852000 TUW852000:TVB852000 UES852000:UEX852000 UOO852000:UOT852000 UYK852000:UYP852000 VIG852000:VIL852000 VSC852000:VSH852000 WBY852000:WCD852000 WLU852000:WLZ852000 WVQ852000:WVV852000 I917536:N917536 JE917536:JJ917536 TA917536:TF917536 ACW917536:ADB917536 AMS917536:AMX917536 AWO917536:AWT917536 BGK917536:BGP917536 BQG917536:BQL917536 CAC917536:CAH917536 CJY917536:CKD917536 CTU917536:CTZ917536 DDQ917536:DDV917536 DNM917536:DNR917536 DXI917536:DXN917536 EHE917536:EHJ917536 ERA917536:ERF917536 FAW917536:FBB917536 FKS917536:FKX917536 FUO917536:FUT917536 GEK917536:GEP917536 GOG917536:GOL917536 GYC917536:GYH917536 HHY917536:HID917536 HRU917536:HRZ917536 IBQ917536:IBV917536 ILM917536:ILR917536 IVI917536:IVN917536 JFE917536:JFJ917536 JPA917536:JPF917536 JYW917536:JZB917536 KIS917536:KIX917536 KSO917536:KST917536 LCK917536:LCP917536 LMG917536:LML917536 LWC917536:LWH917536 MFY917536:MGD917536 MPU917536:MPZ917536 MZQ917536:MZV917536 NJM917536:NJR917536 NTI917536:NTN917536 ODE917536:ODJ917536 ONA917536:ONF917536 OWW917536:OXB917536 PGS917536:PGX917536 PQO917536:PQT917536 QAK917536:QAP917536 QKG917536:QKL917536 QUC917536:QUH917536 RDY917536:RED917536 RNU917536:RNZ917536 RXQ917536:RXV917536 SHM917536:SHR917536 SRI917536:SRN917536 TBE917536:TBJ917536 TLA917536:TLF917536 TUW917536:TVB917536 UES917536:UEX917536 UOO917536:UOT917536 UYK917536:UYP917536 VIG917536:VIL917536 VSC917536:VSH917536 WBY917536:WCD917536 WLU917536:WLZ917536 WVQ917536:WVV917536 I983072:N983072 JE983072:JJ983072 TA983072:TF983072 ACW983072:ADB983072 AMS983072:AMX983072 AWO983072:AWT983072 BGK983072:BGP983072 BQG983072:BQL983072 CAC983072:CAH983072 CJY983072:CKD983072 CTU983072:CTZ983072 DDQ983072:DDV983072 DNM983072:DNR983072 DXI983072:DXN983072 EHE983072:EHJ983072 ERA983072:ERF983072 FAW983072:FBB983072 FKS983072:FKX983072 FUO983072:FUT983072 GEK983072:GEP983072 GOG983072:GOL983072 GYC983072:GYH983072 HHY983072:HID983072 HRU983072:HRZ983072 IBQ983072:IBV983072 ILM983072:ILR983072 IVI983072:IVN983072 JFE983072:JFJ983072 JPA983072:JPF983072 JYW983072:JZB983072 KIS983072:KIX983072 KSO983072:KST983072 LCK983072:LCP983072 LMG983072:LML983072 LWC983072:LWH983072 MFY983072:MGD983072 MPU983072:MPZ983072 MZQ983072:MZV983072 NJM983072:NJR983072 NTI983072:NTN983072 ODE983072:ODJ983072 ONA983072:ONF983072 OWW983072:OXB983072 PGS983072:PGX983072 PQO983072:PQT983072 QAK983072:QAP983072 QKG983072:QKL983072 QUC983072:QUH983072 RDY983072:RED983072 RNU983072:RNZ983072 RXQ983072:RXV983072 SHM983072:SHR983072 SRI983072:SRN983072 TBE983072:TBJ983072 TLA983072:TLF983072 TUW983072:TVB983072 UES983072:UEX983072 UOO983072:UOT983072 UYK983072:UYP983072 VIG983072:VIL983072 VSC983072:VSH983072 WBY983072:WCD983072 WLU983072:WLZ983072 WVQ983072:WVV983072 WVQ983074:WVV983074 JB42:JG43 SX42:TC43 ACT42:ACY43 AMP42:AMU43 AWL42:AWQ43 BGH42:BGM43 BQD42:BQI43 BZZ42:CAE43 CJV42:CKA43 CTR42:CTW43 DDN42:DDS43 DNJ42:DNO43 DXF42:DXK43 EHB42:EHG43 EQX42:ERC43 FAT42:FAY43 FKP42:FKU43 FUL42:FUQ43 GEH42:GEM43 GOD42:GOI43 GXZ42:GYE43 HHV42:HIA43 HRR42:HRW43 IBN42:IBS43 ILJ42:ILO43 IVF42:IVK43 JFB42:JFG43 JOX42:JPC43 JYT42:JYY43 KIP42:KIU43 KSL42:KSQ43 LCH42:LCM43 LMD42:LMI43 LVZ42:LWE43 MFV42:MGA43 MPR42:MPW43 MZN42:MZS43 NJJ42:NJO43 NTF42:NTK43 ODB42:ODG43 OMX42:ONC43 OWT42:OWY43 PGP42:PGU43 PQL42:PQQ43 QAH42:QAM43 QKD42:QKI43 QTZ42:QUE43 RDV42:REA43 RNR42:RNW43 RXN42:RXS43 SHJ42:SHO43 SRF42:SRK43 TBB42:TBG43 TKX42:TLC43 TUT42:TUY43 UEP42:UEU43 UOL42:UOQ43 UYH42:UYM43 VID42:VII43 VRZ42:VSE43 WBV42:WCA43 WLR42:WLW43 WVN42:WVS43 I65570:N65570 JE65570:JJ65570 TA65570:TF65570 ACW65570:ADB65570 AMS65570:AMX65570 AWO65570:AWT65570 BGK65570:BGP65570 BQG65570:BQL65570 CAC65570:CAH65570 CJY65570:CKD65570 CTU65570:CTZ65570 DDQ65570:DDV65570 DNM65570:DNR65570 DXI65570:DXN65570 EHE65570:EHJ65570 ERA65570:ERF65570 FAW65570:FBB65570 FKS65570:FKX65570 FUO65570:FUT65570 GEK65570:GEP65570 GOG65570:GOL65570 GYC65570:GYH65570 HHY65570:HID65570 HRU65570:HRZ65570 IBQ65570:IBV65570 ILM65570:ILR65570 IVI65570:IVN65570 JFE65570:JFJ65570 JPA65570:JPF65570 JYW65570:JZB65570 KIS65570:KIX65570 KSO65570:KST65570 LCK65570:LCP65570 LMG65570:LML65570 LWC65570:LWH65570 MFY65570:MGD65570 MPU65570:MPZ65570 MZQ65570:MZV65570 NJM65570:NJR65570 NTI65570:NTN65570 ODE65570:ODJ65570 ONA65570:ONF65570 OWW65570:OXB65570 PGS65570:PGX65570 PQO65570:PQT65570 QAK65570:QAP65570 QKG65570:QKL65570 QUC65570:QUH65570 RDY65570:RED65570 RNU65570:RNZ65570 RXQ65570:RXV65570 SHM65570:SHR65570 SRI65570:SRN65570 TBE65570:TBJ65570 TLA65570:TLF65570 TUW65570:TVB65570 UES65570:UEX65570 UOO65570:UOT65570 UYK65570:UYP65570 VIG65570:VIL65570 VSC65570:VSH65570 WBY65570:WCD65570 WLU65570:WLZ65570 WVQ65570:WVV65570 I131106:N131106 JE131106:JJ131106 TA131106:TF131106 ACW131106:ADB131106 AMS131106:AMX131106 AWO131106:AWT131106 BGK131106:BGP131106 BQG131106:BQL131106 CAC131106:CAH131106 CJY131106:CKD131106 CTU131106:CTZ131106 DDQ131106:DDV131106 DNM131106:DNR131106 DXI131106:DXN131106 EHE131106:EHJ131106 ERA131106:ERF131106 FAW131106:FBB131106 FKS131106:FKX131106 FUO131106:FUT131106 GEK131106:GEP131106 GOG131106:GOL131106 GYC131106:GYH131106 HHY131106:HID131106 HRU131106:HRZ131106 IBQ131106:IBV131106 ILM131106:ILR131106 IVI131106:IVN131106 JFE131106:JFJ131106 JPA131106:JPF131106 JYW131106:JZB131106 KIS131106:KIX131106 KSO131106:KST131106 LCK131106:LCP131106 LMG131106:LML131106 LWC131106:LWH131106 MFY131106:MGD131106 MPU131106:MPZ131106 MZQ131106:MZV131106 NJM131106:NJR131106 NTI131106:NTN131106 ODE131106:ODJ131106 ONA131106:ONF131106 OWW131106:OXB131106 PGS131106:PGX131106 PQO131106:PQT131106 QAK131106:QAP131106 QKG131106:QKL131106 QUC131106:QUH131106 RDY131106:RED131106 RNU131106:RNZ131106 RXQ131106:RXV131106 SHM131106:SHR131106 SRI131106:SRN131106 TBE131106:TBJ131106 TLA131106:TLF131106 TUW131106:TVB131106 UES131106:UEX131106 UOO131106:UOT131106 UYK131106:UYP131106 VIG131106:VIL131106 VSC131106:VSH131106 WBY131106:WCD131106 WLU131106:WLZ131106 WVQ131106:WVV131106 I196642:N196642 JE196642:JJ196642 TA196642:TF196642 ACW196642:ADB196642 AMS196642:AMX196642 AWO196642:AWT196642 BGK196642:BGP196642 BQG196642:BQL196642 CAC196642:CAH196642 CJY196642:CKD196642 CTU196642:CTZ196642 DDQ196642:DDV196642 DNM196642:DNR196642 DXI196642:DXN196642 EHE196642:EHJ196642 ERA196642:ERF196642 FAW196642:FBB196642 FKS196642:FKX196642 FUO196642:FUT196642 GEK196642:GEP196642 GOG196642:GOL196642 GYC196642:GYH196642 HHY196642:HID196642 HRU196642:HRZ196642 IBQ196642:IBV196642 ILM196642:ILR196642 IVI196642:IVN196642 JFE196642:JFJ196642 JPA196642:JPF196642 JYW196642:JZB196642 KIS196642:KIX196642 KSO196642:KST196642 LCK196642:LCP196642 LMG196642:LML196642 LWC196642:LWH196642 MFY196642:MGD196642 MPU196642:MPZ196642 MZQ196642:MZV196642 NJM196642:NJR196642 NTI196642:NTN196642 ODE196642:ODJ196642 ONA196642:ONF196642 OWW196642:OXB196642 PGS196642:PGX196642 PQO196642:PQT196642 QAK196642:QAP196642 QKG196642:QKL196642 QUC196642:QUH196642 RDY196642:RED196642 RNU196642:RNZ196642 RXQ196642:RXV196642 SHM196642:SHR196642 SRI196642:SRN196642 TBE196642:TBJ196642 TLA196642:TLF196642 TUW196642:TVB196642 UES196642:UEX196642 UOO196642:UOT196642 UYK196642:UYP196642 VIG196642:VIL196642 VSC196642:VSH196642 WBY196642:WCD196642 WLU196642:WLZ196642 WVQ196642:WVV196642 I262178:N262178 JE262178:JJ262178 TA262178:TF262178 ACW262178:ADB262178 AMS262178:AMX262178 AWO262178:AWT262178 BGK262178:BGP262178 BQG262178:BQL262178 CAC262178:CAH262178 CJY262178:CKD262178 CTU262178:CTZ262178 DDQ262178:DDV262178 DNM262178:DNR262178 DXI262178:DXN262178 EHE262178:EHJ262178 ERA262178:ERF262178 FAW262178:FBB262178 FKS262178:FKX262178 FUO262178:FUT262178 GEK262178:GEP262178 GOG262178:GOL262178 GYC262178:GYH262178 HHY262178:HID262178 HRU262178:HRZ262178 IBQ262178:IBV262178 ILM262178:ILR262178 IVI262178:IVN262178 JFE262178:JFJ262178 JPA262178:JPF262178 JYW262178:JZB262178 KIS262178:KIX262178 KSO262178:KST262178 LCK262178:LCP262178 LMG262178:LML262178 LWC262178:LWH262178 MFY262178:MGD262178 MPU262178:MPZ262178 MZQ262178:MZV262178 NJM262178:NJR262178 NTI262178:NTN262178 ODE262178:ODJ262178 ONA262178:ONF262178 OWW262178:OXB262178 PGS262178:PGX262178 PQO262178:PQT262178 QAK262178:QAP262178 QKG262178:QKL262178 QUC262178:QUH262178 RDY262178:RED262178 RNU262178:RNZ262178 RXQ262178:RXV262178 SHM262178:SHR262178 SRI262178:SRN262178 TBE262178:TBJ262178 TLA262178:TLF262178 TUW262178:TVB262178 UES262178:UEX262178 UOO262178:UOT262178 UYK262178:UYP262178 VIG262178:VIL262178 VSC262178:VSH262178 WBY262178:WCD262178 WLU262178:WLZ262178 WVQ262178:WVV262178 I327714:N327714 JE327714:JJ327714 TA327714:TF327714 ACW327714:ADB327714 AMS327714:AMX327714 AWO327714:AWT327714 BGK327714:BGP327714 BQG327714:BQL327714 CAC327714:CAH327714 CJY327714:CKD327714 CTU327714:CTZ327714 DDQ327714:DDV327714 DNM327714:DNR327714 DXI327714:DXN327714 EHE327714:EHJ327714 ERA327714:ERF327714 FAW327714:FBB327714 FKS327714:FKX327714 FUO327714:FUT327714 GEK327714:GEP327714 GOG327714:GOL327714 GYC327714:GYH327714 HHY327714:HID327714 HRU327714:HRZ327714 IBQ327714:IBV327714 ILM327714:ILR327714 IVI327714:IVN327714 JFE327714:JFJ327714 JPA327714:JPF327714 JYW327714:JZB327714 KIS327714:KIX327714 KSO327714:KST327714 LCK327714:LCP327714 LMG327714:LML327714 LWC327714:LWH327714 MFY327714:MGD327714 MPU327714:MPZ327714 MZQ327714:MZV327714 NJM327714:NJR327714 NTI327714:NTN327714 ODE327714:ODJ327714 ONA327714:ONF327714 OWW327714:OXB327714 PGS327714:PGX327714 PQO327714:PQT327714 QAK327714:QAP327714 QKG327714:QKL327714 QUC327714:QUH327714 RDY327714:RED327714 RNU327714:RNZ327714 RXQ327714:RXV327714 SHM327714:SHR327714 SRI327714:SRN327714 TBE327714:TBJ327714 TLA327714:TLF327714 TUW327714:TVB327714 UES327714:UEX327714 UOO327714:UOT327714 UYK327714:UYP327714 VIG327714:VIL327714 VSC327714:VSH327714 WBY327714:WCD327714 WLU327714:WLZ327714 WVQ327714:WVV327714 I393250:N393250 JE393250:JJ393250 TA393250:TF393250 ACW393250:ADB393250 AMS393250:AMX393250 AWO393250:AWT393250 BGK393250:BGP393250 BQG393250:BQL393250 CAC393250:CAH393250 CJY393250:CKD393250 CTU393250:CTZ393250 DDQ393250:DDV393250 DNM393250:DNR393250 DXI393250:DXN393250 EHE393250:EHJ393250 ERA393250:ERF393250 FAW393250:FBB393250 FKS393250:FKX393250 FUO393250:FUT393250 GEK393250:GEP393250 GOG393250:GOL393250 GYC393250:GYH393250 HHY393250:HID393250 HRU393250:HRZ393250 IBQ393250:IBV393250 ILM393250:ILR393250 IVI393250:IVN393250 JFE393250:JFJ393250 JPA393250:JPF393250 JYW393250:JZB393250 KIS393250:KIX393250 KSO393250:KST393250 LCK393250:LCP393250 LMG393250:LML393250 LWC393250:LWH393250 MFY393250:MGD393250 MPU393250:MPZ393250 MZQ393250:MZV393250 NJM393250:NJR393250 NTI393250:NTN393250 ODE393250:ODJ393250 ONA393250:ONF393250 OWW393250:OXB393250 PGS393250:PGX393250 PQO393250:PQT393250 QAK393250:QAP393250 QKG393250:QKL393250 QUC393250:QUH393250 RDY393250:RED393250 RNU393250:RNZ393250 RXQ393250:RXV393250 SHM393250:SHR393250 SRI393250:SRN393250 TBE393250:TBJ393250 TLA393250:TLF393250 TUW393250:TVB393250 UES393250:UEX393250 UOO393250:UOT393250 UYK393250:UYP393250 VIG393250:VIL393250 VSC393250:VSH393250 WBY393250:WCD393250 WLU393250:WLZ393250 WVQ393250:WVV393250 I458786:N458786 JE458786:JJ458786 TA458786:TF458786 ACW458786:ADB458786 AMS458786:AMX458786 AWO458786:AWT458786 BGK458786:BGP458786 BQG458786:BQL458786 CAC458786:CAH458786 CJY458786:CKD458786 CTU458786:CTZ458786 DDQ458786:DDV458786 DNM458786:DNR458786 DXI458786:DXN458786 EHE458786:EHJ458786 ERA458786:ERF458786 FAW458786:FBB458786 FKS458786:FKX458786 FUO458786:FUT458786 GEK458786:GEP458786 GOG458786:GOL458786 GYC458786:GYH458786 HHY458786:HID458786 HRU458786:HRZ458786 IBQ458786:IBV458786 ILM458786:ILR458786 IVI458786:IVN458786 JFE458786:JFJ458786 JPA458786:JPF458786 JYW458786:JZB458786 KIS458786:KIX458786 KSO458786:KST458786 LCK458786:LCP458786 LMG458786:LML458786 LWC458786:LWH458786 MFY458786:MGD458786 MPU458786:MPZ458786 MZQ458786:MZV458786 NJM458786:NJR458786 NTI458786:NTN458786 ODE458786:ODJ458786 ONA458786:ONF458786 OWW458786:OXB458786 PGS458786:PGX458786 PQO458786:PQT458786 QAK458786:QAP458786 QKG458786:QKL458786 QUC458786:QUH458786 RDY458786:RED458786 RNU458786:RNZ458786 RXQ458786:RXV458786 SHM458786:SHR458786 SRI458786:SRN458786 TBE458786:TBJ458786 TLA458786:TLF458786 TUW458786:TVB458786 UES458786:UEX458786 UOO458786:UOT458786 UYK458786:UYP458786 VIG458786:VIL458786 VSC458786:VSH458786 WBY458786:WCD458786 WLU458786:WLZ458786 WVQ458786:WVV458786 I524322:N524322 JE524322:JJ524322 TA524322:TF524322 ACW524322:ADB524322 AMS524322:AMX524322 AWO524322:AWT524322 BGK524322:BGP524322 BQG524322:BQL524322 CAC524322:CAH524322 CJY524322:CKD524322 CTU524322:CTZ524322 DDQ524322:DDV524322 DNM524322:DNR524322 DXI524322:DXN524322 EHE524322:EHJ524322 ERA524322:ERF524322 FAW524322:FBB524322 FKS524322:FKX524322 FUO524322:FUT524322 GEK524322:GEP524322 GOG524322:GOL524322 GYC524322:GYH524322 HHY524322:HID524322 HRU524322:HRZ524322 IBQ524322:IBV524322 ILM524322:ILR524322 IVI524322:IVN524322 JFE524322:JFJ524322 JPA524322:JPF524322 JYW524322:JZB524322 KIS524322:KIX524322 KSO524322:KST524322 LCK524322:LCP524322 LMG524322:LML524322 LWC524322:LWH524322 MFY524322:MGD524322 MPU524322:MPZ524322 MZQ524322:MZV524322 NJM524322:NJR524322 NTI524322:NTN524322 ODE524322:ODJ524322 ONA524322:ONF524322 OWW524322:OXB524322 PGS524322:PGX524322 PQO524322:PQT524322 QAK524322:QAP524322 QKG524322:QKL524322 QUC524322:QUH524322 RDY524322:RED524322 RNU524322:RNZ524322 RXQ524322:RXV524322 SHM524322:SHR524322 SRI524322:SRN524322 TBE524322:TBJ524322 TLA524322:TLF524322 TUW524322:TVB524322 UES524322:UEX524322 UOO524322:UOT524322 UYK524322:UYP524322 VIG524322:VIL524322 VSC524322:VSH524322 WBY524322:WCD524322 WLU524322:WLZ524322 WVQ524322:WVV524322 I589858:N589858 JE589858:JJ589858 TA589858:TF589858 ACW589858:ADB589858 AMS589858:AMX589858 AWO589858:AWT589858 BGK589858:BGP589858 BQG589858:BQL589858 CAC589858:CAH589858 CJY589858:CKD589858 CTU589858:CTZ589858 DDQ589858:DDV589858 DNM589858:DNR589858 DXI589858:DXN589858 EHE589858:EHJ589858 ERA589858:ERF589858 FAW589858:FBB589858 FKS589858:FKX589858 FUO589858:FUT589858 GEK589858:GEP589858 GOG589858:GOL589858 GYC589858:GYH589858 HHY589858:HID589858 HRU589858:HRZ589858 IBQ589858:IBV589858 ILM589858:ILR589858 IVI589858:IVN589858 JFE589858:JFJ589858 JPA589858:JPF589858 JYW589858:JZB589858 KIS589858:KIX589858 KSO589858:KST589858 LCK589858:LCP589858 LMG589858:LML589858 LWC589858:LWH589858 MFY589858:MGD589858 MPU589858:MPZ589858 MZQ589858:MZV589858 NJM589858:NJR589858 NTI589858:NTN589858 ODE589858:ODJ589858 ONA589858:ONF589858 OWW589858:OXB589858 PGS589858:PGX589858 PQO589858:PQT589858 QAK589858:QAP589858 QKG589858:QKL589858 QUC589858:QUH589858 RDY589858:RED589858 RNU589858:RNZ589858 RXQ589858:RXV589858 SHM589858:SHR589858 SRI589858:SRN589858 TBE589858:TBJ589858 TLA589858:TLF589858 TUW589858:TVB589858 UES589858:UEX589858 UOO589858:UOT589858 UYK589858:UYP589858 VIG589858:VIL589858 VSC589858:VSH589858 WBY589858:WCD589858 WLU589858:WLZ589858 WVQ589858:WVV589858 I655394:N655394 JE655394:JJ655394 TA655394:TF655394 ACW655394:ADB655394 AMS655394:AMX655394 AWO655394:AWT655394 BGK655394:BGP655394 BQG655394:BQL655394 CAC655394:CAH655394 CJY655394:CKD655394 CTU655394:CTZ655394 DDQ655394:DDV655394 DNM655394:DNR655394 DXI655394:DXN655394 EHE655394:EHJ655394 ERA655394:ERF655394 FAW655394:FBB655394 FKS655394:FKX655394 FUO655394:FUT655394 GEK655394:GEP655394 GOG655394:GOL655394 GYC655394:GYH655394 HHY655394:HID655394 HRU655394:HRZ655394 IBQ655394:IBV655394 ILM655394:ILR655394 IVI655394:IVN655394 JFE655394:JFJ655394 JPA655394:JPF655394 JYW655394:JZB655394 KIS655394:KIX655394 KSO655394:KST655394 LCK655394:LCP655394 LMG655394:LML655394 LWC655394:LWH655394 MFY655394:MGD655394 MPU655394:MPZ655394 MZQ655394:MZV655394 NJM655394:NJR655394 NTI655394:NTN655394 ODE655394:ODJ655394 ONA655394:ONF655394 OWW655394:OXB655394 PGS655394:PGX655394 PQO655394:PQT655394 QAK655394:QAP655394 QKG655394:QKL655394 QUC655394:QUH655394 RDY655394:RED655394 RNU655394:RNZ655394 RXQ655394:RXV655394 SHM655394:SHR655394 SRI655394:SRN655394 TBE655394:TBJ655394 TLA655394:TLF655394 TUW655394:TVB655394 UES655394:UEX655394 UOO655394:UOT655394 UYK655394:UYP655394 VIG655394:VIL655394 VSC655394:VSH655394 WBY655394:WCD655394 WLU655394:WLZ655394 WVQ655394:WVV655394 I720930:N720930 JE720930:JJ720930 TA720930:TF720930 ACW720930:ADB720930 AMS720930:AMX720930 AWO720930:AWT720930 BGK720930:BGP720930 BQG720930:BQL720930 CAC720930:CAH720930 CJY720930:CKD720930 CTU720930:CTZ720930 DDQ720930:DDV720930 DNM720930:DNR720930 DXI720930:DXN720930 EHE720930:EHJ720930 ERA720930:ERF720930 FAW720930:FBB720930 FKS720930:FKX720930 FUO720930:FUT720930 GEK720930:GEP720930 GOG720930:GOL720930 GYC720930:GYH720930 HHY720930:HID720930 HRU720930:HRZ720930 IBQ720930:IBV720930 ILM720930:ILR720930 IVI720930:IVN720930 JFE720930:JFJ720930 JPA720930:JPF720930 JYW720930:JZB720930 KIS720930:KIX720930 KSO720930:KST720930 LCK720930:LCP720930 LMG720930:LML720930 LWC720930:LWH720930 MFY720930:MGD720930 MPU720930:MPZ720930 MZQ720930:MZV720930 NJM720930:NJR720930 NTI720930:NTN720930 ODE720930:ODJ720930 ONA720930:ONF720930 OWW720930:OXB720930 PGS720930:PGX720930 PQO720930:PQT720930 QAK720930:QAP720930 QKG720930:QKL720930 QUC720930:QUH720930 RDY720930:RED720930 RNU720930:RNZ720930 RXQ720930:RXV720930 SHM720930:SHR720930 SRI720930:SRN720930 TBE720930:TBJ720930 TLA720930:TLF720930 TUW720930:TVB720930 UES720930:UEX720930 UOO720930:UOT720930 UYK720930:UYP720930 VIG720930:VIL720930 VSC720930:VSH720930 WBY720930:WCD720930 WLU720930:WLZ720930 WVQ720930:WVV720930 I786466:N786466 JE786466:JJ786466 TA786466:TF786466 ACW786466:ADB786466 AMS786466:AMX786466 AWO786466:AWT786466 BGK786466:BGP786466 BQG786466:BQL786466 CAC786466:CAH786466 CJY786466:CKD786466 CTU786466:CTZ786466 DDQ786466:DDV786466 DNM786466:DNR786466 DXI786466:DXN786466 EHE786466:EHJ786466 ERA786466:ERF786466 FAW786466:FBB786466 FKS786466:FKX786466 FUO786466:FUT786466 GEK786466:GEP786466 GOG786466:GOL786466 GYC786466:GYH786466 HHY786466:HID786466 HRU786466:HRZ786466 IBQ786466:IBV786466 ILM786466:ILR786466 IVI786466:IVN786466 JFE786466:JFJ786466 JPA786466:JPF786466 JYW786466:JZB786466 KIS786466:KIX786466 KSO786466:KST786466 LCK786466:LCP786466 LMG786466:LML786466 LWC786466:LWH786466 MFY786466:MGD786466 MPU786466:MPZ786466 MZQ786466:MZV786466 NJM786466:NJR786466 NTI786466:NTN786466 ODE786466:ODJ786466 ONA786466:ONF786466 OWW786466:OXB786466 PGS786466:PGX786466 PQO786466:PQT786466 QAK786466:QAP786466 QKG786466:QKL786466 QUC786466:QUH786466 RDY786466:RED786466 RNU786466:RNZ786466 RXQ786466:RXV786466 SHM786466:SHR786466 SRI786466:SRN786466 TBE786466:TBJ786466 TLA786466:TLF786466 TUW786466:TVB786466 UES786466:UEX786466 UOO786466:UOT786466 UYK786466:UYP786466 VIG786466:VIL786466 VSC786466:VSH786466 WBY786466:WCD786466 WLU786466:WLZ786466 WVQ786466:WVV786466 I852002:N852002 JE852002:JJ852002 TA852002:TF852002 ACW852002:ADB852002 AMS852002:AMX852002 AWO852002:AWT852002 BGK852002:BGP852002 BQG852002:BQL852002 CAC852002:CAH852002 CJY852002:CKD852002 CTU852002:CTZ852002 DDQ852002:DDV852002 DNM852002:DNR852002 DXI852002:DXN852002 EHE852002:EHJ852002 ERA852002:ERF852002 FAW852002:FBB852002 FKS852002:FKX852002 FUO852002:FUT852002 GEK852002:GEP852002 GOG852002:GOL852002 GYC852002:GYH852002 HHY852002:HID852002 HRU852002:HRZ852002 IBQ852002:IBV852002 ILM852002:ILR852002 IVI852002:IVN852002 JFE852002:JFJ852002 JPA852002:JPF852002 JYW852002:JZB852002 KIS852002:KIX852002 KSO852002:KST852002 LCK852002:LCP852002 LMG852002:LML852002 LWC852002:LWH852002 MFY852002:MGD852002 MPU852002:MPZ852002 MZQ852002:MZV852002 NJM852002:NJR852002 NTI852002:NTN852002 ODE852002:ODJ852002 ONA852002:ONF852002 OWW852002:OXB852002 PGS852002:PGX852002 PQO852002:PQT852002 QAK852002:QAP852002 QKG852002:QKL852002 QUC852002:QUH852002 RDY852002:RED852002 RNU852002:RNZ852002 RXQ852002:RXV852002 SHM852002:SHR852002 SRI852002:SRN852002 TBE852002:TBJ852002 TLA852002:TLF852002 TUW852002:TVB852002 UES852002:UEX852002 UOO852002:UOT852002 UYK852002:UYP852002 VIG852002:VIL852002 VSC852002:VSH852002 WBY852002:WCD852002 WLU852002:WLZ852002 WVQ852002:WVV852002 I917538:N917538 JE917538:JJ917538 TA917538:TF917538 ACW917538:ADB917538 AMS917538:AMX917538 AWO917538:AWT917538 BGK917538:BGP917538 BQG917538:BQL917538 CAC917538:CAH917538 CJY917538:CKD917538 CTU917538:CTZ917538 DDQ917538:DDV917538 DNM917538:DNR917538 DXI917538:DXN917538 EHE917538:EHJ917538 ERA917538:ERF917538 FAW917538:FBB917538 FKS917538:FKX917538 FUO917538:FUT917538 GEK917538:GEP917538 GOG917538:GOL917538 GYC917538:GYH917538 HHY917538:HID917538 HRU917538:HRZ917538 IBQ917538:IBV917538 ILM917538:ILR917538 IVI917538:IVN917538 JFE917538:JFJ917538 JPA917538:JPF917538 JYW917538:JZB917538 KIS917538:KIX917538 KSO917538:KST917538 LCK917538:LCP917538 LMG917538:LML917538 LWC917538:LWH917538 MFY917538:MGD917538 MPU917538:MPZ917538 MZQ917538:MZV917538 NJM917538:NJR917538 NTI917538:NTN917538 ODE917538:ODJ917538 ONA917538:ONF917538 OWW917538:OXB917538 PGS917538:PGX917538 PQO917538:PQT917538 QAK917538:QAP917538 QKG917538:QKL917538 QUC917538:QUH917538 RDY917538:RED917538 RNU917538:RNZ917538 RXQ917538:RXV917538 SHM917538:SHR917538 SRI917538:SRN917538 TBE917538:TBJ917538 TLA917538:TLF917538 TUW917538:TVB917538 UES917538:UEX917538 UOO917538:UOT917538 UYK917538:UYP917538 VIG917538:VIL917538 VSC917538:VSH917538 WBY917538:WCD917538 WLU917538:WLZ917538 WVQ917538:WVV917538 I983074:N983074 JE983074:JJ983074 TA983074:TF983074 ACW983074:ADB983074 AMS983074:AMX983074 AWO983074:AWT983074 BGK983074:BGP983074 BQG983074:BQL983074 CAC983074:CAH983074 CJY983074:CKD983074 CTU983074:CTZ983074 DDQ983074:DDV983074 DNM983074:DNR983074 DXI983074:DXN983074 EHE983074:EHJ983074 ERA983074:ERF983074 FAW983074:FBB983074 FKS983074:FKX983074 FUO983074:FUT983074 GEK983074:GEP983074 GOG983074:GOL983074 GYC983074:GYH983074 HHY983074:HID983074 HRU983074:HRZ983074 IBQ983074:IBV983074 ILM983074:ILR983074 IVI983074:IVN983074 JFE983074:JFJ983074 JPA983074:JPF983074 JYW983074:JZB983074 KIS983074:KIX983074 KSO983074:KST983074 LCK983074:LCP983074 LMG983074:LML983074 LWC983074:LWH983074 MFY983074:MGD983074 MPU983074:MPZ983074 MZQ983074:MZV983074 NJM983074:NJR983074 NTI983074:NTN983074 ODE983074:ODJ983074 ONA983074:ONF983074 OWW983074:OXB983074 PGS983074:PGX983074 PQO983074:PQT983074 QAK983074:QAP983074 QKG983074:QKL983074 QUC983074:QUH983074 RDY983074:RED983074 RNU983074:RNZ983074 RXQ983074:RXV983074 SHM983074:SHR983074 SRI983074:SRN983074 TBE983074:TBJ983074 TLA983074:TLF983074 TUW983074:TVB983074 UES983074:UEX983074 UOO983074:UOT983074 UYK983074:UYP983074 VIG983074:VIL983074 VSC983074:VSH983074 ST9:SU14 ACP9:ACQ14 AML9:AMM14 AWH9:AWI14 BGD9:BGE14 BPZ9:BQA14 BZV9:BZW14 CJR9:CJS14 CTN9:CTO14 DDJ9:DDK14 DNF9:DNG14 DXB9:DXC14 EGX9:EGY14 EQT9:EQU14 FAP9:FAQ14 FKL9:FKM14 FUH9:FUI14 GED9:GEE14 GNZ9:GOA14 GXV9:GXW14 HHR9:HHS14 HRN9:HRO14 IBJ9:IBK14 ILF9:ILG14 IVB9:IVC14 JEX9:JEY14 JOT9:JOU14 JYP9:JYQ14 KIL9:KIM14 KSH9:KSI14 LCD9:LCE14 LLZ9:LMA14 LVV9:LVW14 MFR9:MFS14 MPN9:MPO14 MZJ9:MZK14 NJF9:NJG14 NTB9:NTC14 OCX9:OCY14 OMT9:OMU14 OWP9:OWQ14 PGL9:PGM14 PQH9:PQI14 QAD9:QAE14 QJZ9:QKA14 QTV9:QTW14 RDR9:RDS14 RNN9:RNO14 RXJ9:RXK14 SHF9:SHG14 SRB9:SRC14 TAX9:TAY14 TKT9:TKU14 TUP9:TUQ14 UEL9:UEM14 UOH9:UOI14 UYD9:UYE14 VHZ9:VIA14 VRV9:VRW14 WBR9:WBS14 WLN9:WLO14 WVJ9:WVK14 WVJ65 IX65 ST65 ACP65 AML65 AWH65 BGD65 BPZ65 BZV65 CJR65 CTN65 DDJ65 DNF65 DXB65 EGX65 EQT65 FAP65 FKL65 FUH65 GED65 GNZ65 GXV65 HHR65 HRN65 IBJ65 ILF65 IVB65 JEX65 JOT65 JYP65 KIL65 KSH65 LCD65 LLZ65 LVV65 MFR65 MPN65 MZJ65 NJF65 NTB65 OCX65 OMT65 OWP65 PGL65 PQH65 QAD65 QJZ65 QTV65 RDR65 RNN65 RXJ65 SHF65 SRB65 TAX65 TKT65 TUP65 UEL65 UOH65 UYD65 VHZ65 VRV65 WBR65" xr:uid="{00000000-0002-0000-0200-000000000000}">
      <formula1>"訪問介護,訪問入浴介護,訪問看護,訪問リハビリテーション,通所介護,通所リハビリテーション,短期入所生活介護,短期入所療養介護,特定施設入居者生活介護,福祉用具貸与,定期巡回・随時対応型訪問介護看護,夜間対応型訪問介護,地域密着型通所介護,認知症対応型通所介護,小規模多機能型居宅介護,認知症対応型共同生活介護,地域密着型特定施設入居者生活介護,看護小規模多機能型居宅介護"</formula1>
    </dataValidation>
    <dataValidation type="list" allowBlank="1" showInputMessage="1" showErrorMessage="1" sqref="I65572:N65572 JE65572:JJ65572 TA65572:TF65572 ACW65572:ADB65572 AMS65572:AMX65572 AWO65572:AWT65572 BGK65572:BGP65572 BQG65572:BQL65572 CAC65572:CAH65572 CJY65572:CKD65572 CTU65572:CTZ65572 DDQ65572:DDV65572 DNM65572:DNR65572 DXI65572:DXN65572 EHE65572:EHJ65572 ERA65572:ERF65572 FAW65572:FBB65572 FKS65572:FKX65572 FUO65572:FUT65572 GEK65572:GEP65572 GOG65572:GOL65572 GYC65572:GYH65572 HHY65572:HID65572 HRU65572:HRZ65572 IBQ65572:IBV65572 ILM65572:ILR65572 IVI65572:IVN65572 JFE65572:JFJ65572 JPA65572:JPF65572 JYW65572:JZB65572 KIS65572:KIX65572 KSO65572:KST65572 LCK65572:LCP65572 LMG65572:LML65572 LWC65572:LWH65572 MFY65572:MGD65572 MPU65572:MPZ65572 MZQ65572:MZV65572 NJM65572:NJR65572 NTI65572:NTN65572 ODE65572:ODJ65572 ONA65572:ONF65572 OWW65572:OXB65572 PGS65572:PGX65572 PQO65572:PQT65572 QAK65572:QAP65572 QKG65572:QKL65572 QUC65572:QUH65572 RDY65572:RED65572 RNU65572:RNZ65572 RXQ65572:RXV65572 SHM65572:SHR65572 SRI65572:SRN65572 TBE65572:TBJ65572 TLA65572:TLF65572 TUW65572:TVB65572 UES65572:UEX65572 UOO65572:UOT65572 UYK65572:UYP65572 VIG65572:VIL65572 VSC65572:VSH65572 WBY65572:WCD65572 WLU65572:WLZ65572 WVQ65572:WVV65572 I131108:N131108 JE131108:JJ131108 TA131108:TF131108 ACW131108:ADB131108 AMS131108:AMX131108 AWO131108:AWT131108 BGK131108:BGP131108 BQG131108:BQL131108 CAC131108:CAH131108 CJY131108:CKD131108 CTU131108:CTZ131108 DDQ131108:DDV131108 DNM131108:DNR131108 DXI131108:DXN131108 EHE131108:EHJ131108 ERA131108:ERF131108 FAW131108:FBB131108 FKS131108:FKX131108 FUO131108:FUT131108 GEK131108:GEP131108 GOG131108:GOL131108 GYC131108:GYH131108 HHY131108:HID131108 HRU131108:HRZ131108 IBQ131108:IBV131108 ILM131108:ILR131108 IVI131108:IVN131108 JFE131108:JFJ131108 JPA131108:JPF131108 JYW131108:JZB131108 KIS131108:KIX131108 KSO131108:KST131108 LCK131108:LCP131108 LMG131108:LML131108 LWC131108:LWH131108 MFY131108:MGD131108 MPU131108:MPZ131108 MZQ131108:MZV131108 NJM131108:NJR131108 NTI131108:NTN131108 ODE131108:ODJ131108 ONA131108:ONF131108 OWW131108:OXB131108 PGS131108:PGX131108 PQO131108:PQT131108 QAK131108:QAP131108 QKG131108:QKL131108 QUC131108:QUH131108 RDY131108:RED131108 RNU131108:RNZ131108 RXQ131108:RXV131108 SHM131108:SHR131108 SRI131108:SRN131108 TBE131108:TBJ131108 TLA131108:TLF131108 TUW131108:TVB131108 UES131108:UEX131108 UOO131108:UOT131108 UYK131108:UYP131108 VIG131108:VIL131108 VSC131108:VSH131108 WBY131108:WCD131108 WLU131108:WLZ131108 WVQ131108:WVV131108 I196644:N196644 JE196644:JJ196644 TA196644:TF196644 ACW196644:ADB196644 AMS196644:AMX196644 AWO196644:AWT196644 BGK196644:BGP196644 BQG196644:BQL196644 CAC196644:CAH196644 CJY196644:CKD196644 CTU196644:CTZ196644 DDQ196644:DDV196644 DNM196644:DNR196644 DXI196644:DXN196644 EHE196644:EHJ196644 ERA196644:ERF196644 FAW196644:FBB196644 FKS196644:FKX196644 FUO196644:FUT196644 GEK196644:GEP196644 GOG196644:GOL196644 GYC196644:GYH196644 HHY196644:HID196644 HRU196644:HRZ196644 IBQ196644:IBV196644 ILM196644:ILR196644 IVI196644:IVN196644 JFE196644:JFJ196644 JPA196644:JPF196644 JYW196644:JZB196644 KIS196644:KIX196644 KSO196644:KST196644 LCK196644:LCP196644 LMG196644:LML196644 LWC196644:LWH196644 MFY196644:MGD196644 MPU196644:MPZ196644 MZQ196644:MZV196644 NJM196644:NJR196644 NTI196644:NTN196644 ODE196644:ODJ196644 ONA196644:ONF196644 OWW196644:OXB196644 PGS196644:PGX196644 PQO196644:PQT196644 QAK196644:QAP196644 QKG196644:QKL196644 QUC196644:QUH196644 RDY196644:RED196644 RNU196644:RNZ196644 RXQ196644:RXV196644 SHM196644:SHR196644 SRI196644:SRN196644 TBE196644:TBJ196644 TLA196644:TLF196644 TUW196644:TVB196644 UES196644:UEX196644 UOO196644:UOT196644 UYK196644:UYP196644 VIG196644:VIL196644 VSC196644:VSH196644 WBY196644:WCD196644 WLU196644:WLZ196644 WVQ196644:WVV196644 I262180:N262180 JE262180:JJ262180 TA262180:TF262180 ACW262180:ADB262180 AMS262180:AMX262180 AWO262180:AWT262180 BGK262180:BGP262180 BQG262180:BQL262180 CAC262180:CAH262180 CJY262180:CKD262180 CTU262180:CTZ262180 DDQ262180:DDV262180 DNM262180:DNR262180 DXI262180:DXN262180 EHE262180:EHJ262180 ERA262180:ERF262180 FAW262180:FBB262180 FKS262180:FKX262180 FUO262180:FUT262180 GEK262180:GEP262180 GOG262180:GOL262180 GYC262180:GYH262180 HHY262180:HID262180 HRU262180:HRZ262180 IBQ262180:IBV262180 ILM262180:ILR262180 IVI262180:IVN262180 JFE262180:JFJ262180 JPA262180:JPF262180 JYW262180:JZB262180 KIS262180:KIX262180 KSO262180:KST262180 LCK262180:LCP262180 LMG262180:LML262180 LWC262180:LWH262180 MFY262180:MGD262180 MPU262180:MPZ262180 MZQ262180:MZV262180 NJM262180:NJR262180 NTI262180:NTN262180 ODE262180:ODJ262180 ONA262180:ONF262180 OWW262180:OXB262180 PGS262180:PGX262180 PQO262180:PQT262180 QAK262180:QAP262180 QKG262180:QKL262180 QUC262180:QUH262180 RDY262180:RED262180 RNU262180:RNZ262180 RXQ262180:RXV262180 SHM262180:SHR262180 SRI262180:SRN262180 TBE262180:TBJ262180 TLA262180:TLF262180 TUW262180:TVB262180 UES262180:UEX262180 UOO262180:UOT262180 UYK262180:UYP262180 VIG262180:VIL262180 VSC262180:VSH262180 WBY262180:WCD262180 WLU262180:WLZ262180 WVQ262180:WVV262180 I327716:N327716 JE327716:JJ327716 TA327716:TF327716 ACW327716:ADB327716 AMS327716:AMX327716 AWO327716:AWT327716 BGK327716:BGP327716 BQG327716:BQL327716 CAC327716:CAH327716 CJY327716:CKD327716 CTU327716:CTZ327716 DDQ327716:DDV327716 DNM327716:DNR327716 DXI327716:DXN327716 EHE327716:EHJ327716 ERA327716:ERF327716 FAW327716:FBB327716 FKS327716:FKX327716 FUO327716:FUT327716 GEK327716:GEP327716 GOG327716:GOL327716 GYC327716:GYH327716 HHY327716:HID327716 HRU327716:HRZ327716 IBQ327716:IBV327716 ILM327716:ILR327716 IVI327716:IVN327716 JFE327716:JFJ327716 JPA327716:JPF327716 JYW327716:JZB327716 KIS327716:KIX327716 KSO327716:KST327716 LCK327716:LCP327716 LMG327716:LML327716 LWC327716:LWH327716 MFY327716:MGD327716 MPU327716:MPZ327716 MZQ327716:MZV327716 NJM327716:NJR327716 NTI327716:NTN327716 ODE327716:ODJ327716 ONA327716:ONF327716 OWW327716:OXB327716 PGS327716:PGX327716 PQO327716:PQT327716 QAK327716:QAP327716 QKG327716:QKL327716 QUC327716:QUH327716 RDY327716:RED327716 RNU327716:RNZ327716 RXQ327716:RXV327716 SHM327716:SHR327716 SRI327716:SRN327716 TBE327716:TBJ327716 TLA327716:TLF327716 TUW327716:TVB327716 UES327716:UEX327716 UOO327716:UOT327716 UYK327716:UYP327716 VIG327716:VIL327716 VSC327716:VSH327716 WBY327716:WCD327716 WLU327716:WLZ327716 WVQ327716:WVV327716 I393252:N393252 JE393252:JJ393252 TA393252:TF393252 ACW393252:ADB393252 AMS393252:AMX393252 AWO393252:AWT393252 BGK393252:BGP393252 BQG393252:BQL393252 CAC393252:CAH393252 CJY393252:CKD393252 CTU393252:CTZ393252 DDQ393252:DDV393252 DNM393252:DNR393252 DXI393252:DXN393252 EHE393252:EHJ393252 ERA393252:ERF393252 FAW393252:FBB393252 FKS393252:FKX393252 FUO393252:FUT393252 GEK393252:GEP393252 GOG393252:GOL393252 GYC393252:GYH393252 HHY393252:HID393252 HRU393252:HRZ393252 IBQ393252:IBV393252 ILM393252:ILR393252 IVI393252:IVN393252 JFE393252:JFJ393252 JPA393252:JPF393252 JYW393252:JZB393252 KIS393252:KIX393252 KSO393252:KST393252 LCK393252:LCP393252 LMG393252:LML393252 LWC393252:LWH393252 MFY393252:MGD393252 MPU393252:MPZ393252 MZQ393252:MZV393252 NJM393252:NJR393252 NTI393252:NTN393252 ODE393252:ODJ393252 ONA393252:ONF393252 OWW393252:OXB393252 PGS393252:PGX393252 PQO393252:PQT393252 QAK393252:QAP393252 QKG393252:QKL393252 QUC393252:QUH393252 RDY393252:RED393252 RNU393252:RNZ393252 RXQ393252:RXV393252 SHM393252:SHR393252 SRI393252:SRN393252 TBE393252:TBJ393252 TLA393252:TLF393252 TUW393252:TVB393252 UES393252:UEX393252 UOO393252:UOT393252 UYK393252:UYP393252 VIG393252:VIL393252 VSC393252:VSH393252 WBY393252:WCD393252 WLU393252:WLZ393252 WVQ393252:WVV393252 I458788:N458788 JE458788:JJ458788 TA458788:TF458788 ACW458788:ADB458788 AMS458788:AMX458788 AWO458788:AWT458788 BGK458788:BGP458788 BQG458788:BQL458788 CAC458788:CAH458788 CJY458788:CKD458788 CTU458788:CTZ458788 DDQ458788:DDV458788 DNM458788:DNR458788 DXI458788:DXN458788 EHE458788:EHJ458788 ERA458788:ERF458788 FAW458788:FBB458788 FKS458788:FKX458788 FUO458788:FUT458788 GEK458788:GEP458788 GOG458788:GOL458788 GYC458788:GYH458788 HHY458788:HID458788 HRU458788:HRZ458788 IBQ458788:IBV458788 ILM458788:ILR458788 IVI458788:IVN458788 JFE458788:JFJ458788 JPA458788:JPF458788 JYW458788:JZB458788 KIS458788:KIX458788 KSO458788:KST458788 LCK458788:LCP458788 LMG458788:LML458788 LWC458788:LWH458788 MFY458788:MGD458788 MPU458788:MPZ458788 MZQ458788:MZV458788 NJM458788:NJR458788 NTI458788:NTN458788 ODE458788:ODJ458788 ONA458788:ONF458788 OWW458788:OXB458788 PGS458788:PGX458788 PQO458788:PQT458788 QAK458788:QAP458788 QKG458788:QKL458788 QUC458788:QUH458788 RDY458788:RED458788 RNU458788:RNZ458788 RXQ458788:RXV458788 SHM458788:SHR458788 SRI458788:SRN458788 TBE458788:TBJ458788 TLA458788:TLF458788 TUW458788:TVB458788 UES458788:UEX458788 UOO458788:UOT458788 UYK458788:UYP458788 VIG458788:VIL458788 VSC458788:VSH458788 WBY458788:WCD458788 WLU458788:WLZ458788 WVQ458788:WVV458788 I524324:N524324 JE524324:JJ524324 TA524324:TF524324 ACW524324:ADB524324 AMS524324:AMX524324 AWO524324:AWT524324 BGK524324:BGP524324 BQG524324:BQL524324 CAC524324:CAH524324 CJY524324:CKD524324 CTU524324:CTZ524324 DDQ524324:DDV524324 DNM524324:DNR524324 DXI524324:DXN524324 EHE524324:EHJ524324 ERA524324:ERF524324 FAW524324:FBB524324 FKS524324:FKX524324 FUO524324:FUT524324 GEK524324:GEP524324 GOG524324:GOL524324 GYC524324:GYH524324 HHY524324:HID524324 HRU524324:HRZ524324 IBQ524324:IBV524324 ILM524324:ILR524324 IVI524324:IVN524324 JFE524324:JFJ524324 JPA524324:JPF524324 JYW524324:JZB524324 KIS524324:KIX524324 KSO524324:KST524324 LCK524324:LCP524324 LMG524324:LML524324 LWC524324:LWH524324 MFY524324:MGD524324 MPU524324:MPZ524324 MZQ524324:MZV524324 NJM524324:NJR524324 NTI524324:NTN524324 ODE524324:ODJ524324 ONA524324:ONF524324 OWW524324:OXB524324 PGS524324:PGX524324 PQO524324:PQT524324 QAK524324:QAP524324 QKG524324:QKL524324 QUC524324:QUH524324 RDY524324:RED524324 RNU524324:RNZ524324 RXQ524324:RXV524324 SHM524324:SHR524324 SRI524324:SRN524324 TBE524324:TBJ524324 TLA524324:TLF524324 TUW524324:TVB524324 UES524324:UEX524324 UOO524324:UOT524324 UYK524324:UYP524324 VIG524324:VIL524324 VSC524324:VSH524324 WBY524324:WCD524324 WLU524324:WLZ524324 WVQ524324:WVV524324 I589860:N589860 JE589860:JJ589860 TA589860:TF589860 ACW589860:ADB589860 AMS589860:AMX589860 AWO589860:AWT589860 BGK589860:BGP589860 BQG589860:BQL589860 CAC589860:CAH589860 CJY589860:CKD589860 CTU589860:CTZ589860 DDQ589860:DDV589860 DNM589860:DNR589860 DXI589860:DXN589860 EHE589860:EHJ589860 ERA589860:ERF589860 FAW589860:FBB589860 FKS589860:FKX589860 FUO589860:FUT589860 GEK589860:GEP589860 GOG589860:GOL589860 GYC589860:GYH589860 HHY589860:HID589860 HRU589860:HRZ589860 IBQ589860:IBV589860 ILM589860:ILR589860 IVI589860:IVN589860 JFE589860:JFJ589860 JPA589860:JPF589860 JYW589860:JZB589860 KIS589860:KIX589860 KSO589860:KST589860 LCK589860:LCP589860 LMG589860:LML589860 LWC589860:LWH589860 MFY589860:MGD589860 MPU589860:MPZ589860 MZQ589860:MZV589860 NJM589860:NJR589860 NTI589860:NTN589860 ODE589860:ODJ589860 ONA589860:ONF589860 OWW589860:OXB589860 PGS589860:PGX589860 PQO589860:PQT589860 QAK589860:QAP589860 QKG589860:QKL589860 QUC589860:QUH589860 RDY589860:RED589860 RNU589860:RNZ589860 RXQ589860:RXV589860 SHM589860:SHR589860 SRI589860:SRN589860 TBE589860:TBJ589860 TLA589860:TLF589860 TUW589860:TVB589860 UES589860:UEX589860 UOO589860:UOT589860 UYK589860:UYP589860 VIG589860:VIL589860 VSC589860:VSH589860 WBY589860:WCD589860 WLU589860:WLZ589860 WVQ589860:WVV589860 I655396:N655396 JE655396:JJ655396 TA655396:TF655396 ACW655396:ADB655396 AMS655396:AMX655396 AWO655396:AWT655396 BGK655396:BGP655396 BQG655396:BQL655396 CAC655396:CAH655396 CJY655396:CKD655396 CTU655396:CTZ655396 DDQ655396:DDV655396 DNM655396:DNR655396 DXI655396:DXN655396 EHE655396:EHJ655396 ERA655396:ERF655396 FAW655396:FBB655396 FKS655396:FKX655396 FUO655396:FUT655396 GEK655396:GEP655396 GOG655396:GOL655396 GYC655396:GYH655396 HHY655396:HID655396 HRU655396:HRZ655396 IBQ655396:IBV655396 ILM655396:ILR655396 IVI655396:IVN655396 JFE655396:JFJ655396 JPA655396:JPF655396 JYW655396:JZB655396 KIS655396:KIX655396 KSO655396:KST655396 LCK655396:LCP655396 LMG655396:LML655396 LWC655396:LWH655396 MFY655396:MGD655396 MPU655396:MPZ655396 MZQ655396:MZV655396 NJM655396:NJR655396 NTI655396:NTN655396 ODE655396:ODJ655396 ONA655396:ONF655396 OWW655396:OXB655396 PGS655396:PGX655396 PQO655396:PQT655396 QAK655396:QAP655396 QKG655396:QKL655396 QUC655396:QUH655396 RDY655396:RED655396 RNU655396:RNZ655396 RXQ655396:RXV655396 SHM655396:SHR655396 SRI655396:SRN655396 TBE655396:TBJ655396 TLA655396:TLF655396 TUW655396:TVB655396 UES655396:UEX655396 UOO655396:UOT655396 UYK655396:UYP655396 VIG655396:VIL655396 VSC655396:VSH655396 WBY655396:WCD655396 WLU655396:WLZ655396 WVQ655396:WVV655396 I720932:N720932 JE720932:JJ720932 TA720932:TF720932 ACW720932:ADB720932 AMS720932:AMX720932 AWO720932:AWT720932 BGK720932:BGP720932 BQG720932:BQL720932 CAC720932:CAH720932 CJY720932:CKD720932 CTU720932:CTZ720932 DDQ720932:DDV720932 DNM720932:DNR720932 DXI720932:DXN720932 EHE720932:EHJ720932 ERA720932:ERF720932 FAW720932:FBB720932 FKS720932:FKX720932 FUO720932:FUT720932 GEK720932:GEP720932 GOG720932:GOL720932 GYC720932:GYH720932 HHY720932:HID720932 HRU720932:HRZ720932 IBQ720932:IBV720932 ILM720932:ILR720932 IVI720932:IVN720932 JFE720932:JFJ720932 JPA720932:JPF720932 JYW720932:JZB720932 KIS720932:KIX720932 KSO720932:KST720932 LCK720932:LCP720932 LMG720932:LML720932 LWC720932:LWH720932 MFY720932:MGD720932 MPU720932:MPZ720932 MZQ720932:MZV720932 NJM720932:NJR720932 NTI720932:NTN720932 ODE720932:ODJ720932 ONA720932:ONF720932 OWW720932:OXB720932 PGS720932:PGX720932 PQO720932:PQT720932 QAK720932:QAP720932 QKG720932:QKL720932 QUC720932:QUH720932 RDY720932:RED720932 RNU720932:RNZ720932 RXQ720932:RXV720932 SHM720932:SHR720932 SRI720932:SRN720932 TBE720932:TBJ720932 TLA720932:TLF720932 TUW720932:TVB720932 UES720932:UEX720932 UOO720932:UOT720932 UYK720932:UYP720932 VIG720932:VIL720932 VSC720932:VSH720932 WBY720932:WCD720932 WLU720932:WLZ720932 WVQ720932:WVV720932 I786468:N786468 JE786468:JJ786468 TA786468:TF786468 ACW786468:ADB786468 AMS786468:AMX786468 AWO786468:AWT786468 BGK786468:BGP786468 BQG786468:BQL786468 CAC786468:CAH786468 CJY786468:CKD786468 CTU786468:CTZ786468 DDQ786468:DDV786468 DNM786468:DNR786468 DXI786468:DXN786468 EHE786468:EHJ786468 ERA786468:ERF786468 FAW786468:FBB786468 FKS786468:FKX786468 FUO786468:FUT786468 GEK786468:GEP786468 GOG786468:GOL786468 GYC786468:GYH786468 HHY786468:HID786468 HRU786468:HRZ786468 IBQ786468:IBV786468 ILM786468:ILR786468 IVI786468:IVN786468 JFE786468:JFJ786468 JPA786468:JPF786468 JYW786468:JZB786468 KIS786468:KIX786468 KSO786468:KST786468 LCK786468:LCP786468 LMG786468:LML786468 LWC786468:LWH786468 MFY786468:MGD786468 MPU786468:MPZ786468 MZQ786468:MZV786468 NJM786468:NJR786468 NTI786468:NTN786468 ODE786468:ODJ786468 ONA786468:ONF786468 OWW786468:OXB786468 PGS786468:PGX786468 PQO786468:PQT786468 QAK786468:QAP786468 QKG786468:QKL786468 QUC786468:QUH786468 RDY786468:RED786468 RNU786468:RNZ786468 RXQ786468:RXV786468 SHM786468:SHR786468 SRI786468:SRN786468 TBE786468:TBJ786468 TLA786468:TLF786468 TUW786468:TVB786468 UES786468:UEX786468 UOO786468:UOT786468 UYK786468:UYP786468 VIG786468:VIL786468 VSC786468:VSH786468 WBY786468:WCD786468 WLU786468:WLZ786468 WVQ786468:WVV786468 I852004:N852004 JE852004:JJ852004 TA852004:TF852004 ACW852004:ADB852004 AMS852004:AMX852004 AWO852004:AWT852004 BGK852004:BGP852004 BQG852004:BQL852004 CAC852004:CAH852004 CJY852004:CKD852004 CTU852004:CTZ852004 DDQ852004:DDV852004 DNM852004:DNR852004 DXI852004:DXN852004 EHE852004:EHJ852004 ERA852004:ERF852004 FAW852004:FBB852004 FKS852004:FKX852004 FUO852004:FUT852004 GEK852004:GEP852004 GOG852004:GOL852004 GYC852004:GYH852004 HHY852004:HID852004 HRU852004:HRZ852004 IBQ852004:IBV852004 ILM852004:ILR852004 IVI852004:IVN852004 JFE852004:JFJ852004 JPA852004:JPF852004 JYW852004:JZB852004 KIS852004:KIX852004 KSO852004:KST852004 LCK852004:LCP852004 LMG852004:LML852004 LWC852004:LWH852004 MFY852004:MGD852004 MPU852004:MPZ852004 MZQ852004:MZV852004 NJM852004:NJR852004 NTI852004:NTN852004 ODE852004:ODJ852004 ONA852004:ONF852004 OWW852004:OXB852004 PGS852004:PGX852004 PQO852004:PQT852004 QAK852004:QAP852004 QKG852004:QKL852004 QUC852004:QUH852004 RDY852004:RED852004 RNU852004:RNZ852004 RXQ852004:RXV852004 SHM852004:SHR852004 SRI852004:SRN852004 TBE852004:TBJ852004 TLA852004:TLF852004 TUW852004:TVB852004 UES852004:UEX852004 UOO852004:UOT852004 UYK852004:UYP852004 VIG852004:VIL852004 VSC852004:VSH852004 WBY852004:WCD852004 WLU852004:WLZ852004 WVQ852004:WVV852004 I917540:N917540 JE917540:JJ917540 TA917540:TF917540 ACW917540:ADB917540 AMS917540:AMX917540 AWO917540:AWT917540 BGK917540:BGP917540 BQG917540:BQL917540 CAC917540:CAH917540 CJY917540:CKD917540 CTU917540:CTZ917540 DDQ917540:DDV917540 DNM917540:DNR917540 DXI917540:DXN917540 EHE917540:EHJ917540 ERA917540:ERF917540 FAW917540:FBB917540 FKS917540:FKX917540 FUO917540:FUT917540 GEK917540:GEP917540 GOG917540:GOL917540 GYC917540:GYH917540 HHY917540:HID917540 HRU917540:HRZ917540 IBQ917540:IBV917540 ILM917540:ILR917540 IVI917540:IVN917540 JFE917540:JFJ917540 JPA917540:JPF917540 JYW917540:JZB917540 KIS917540:KIX917540 KSO917540:KST917540 LCK917540:LCP917540 LMG917540:LML917540 LWC917540:LWH917540 MFY917540:MGD917540 MPU917540:MPZ917540 MZQ917540:MZV917540 NJM917540:NJR917540 NTI917540:NTN917540 ODE917540:ODJ917540 ONA917540:ONF917540 OWW917540:OXB917540 PGS917540:PGX917540 PQO917540:PQT917540 QAK917540:QAP917540 QKG917540:QKL917540 QUC917540:QUH917540 RDY917540:RED917540 RNU917540:RNZ917540 RXQ917540:RXV917540 SHM917540:SHR917540 SRI917540:SRN917540 TBE917540:TBJ917540 TLA917540:TLF917540 TUW917540:TVB917540 UES917540:UEX917540 UOO917540:UOT917540 UYK917540:UYP917540 VIG917540:VIL917540 VSC917540:VSH917540 WBY917540:WCD917540 WLU917540:WLZ917540 WVQ917540:WVV917540 I983076:N983076 JE983076:JJ983076 TA983076:TF983076 ACW983076:ADB983076 AMS983076:AMX983076 AWO983076:AWT983076 BGK983076:BGP983076 BQG983076:BQL983076 CAC983076:CAH983076 CJY983076:CKD983076 CTU983076:CTZ983076 DDQ983076:DDV983076 DNM983076:DNR983076 DXI983076:DXN983076 EHE983076:EHJ983076 ERA983076:ERF983076 FAW983076:FBB983076 FKS983076:FKX983076 FUO983076:FUT983076 GEK983076:GEP983076 GOG983076:GOL983076 GYC983076:GYH983076 HHY983076:HID983076 HRU983076:HRZ983076 IBQ983076:IBV983076 ILM983076:ILR983076 IVI983076:IVN983076 JFE983076:JFJ983076 JPA983076:JPF983076 JYW983076:JZB983076 KIS983076:KIX983076 KSO983076:KST983076 LCK983076:LCP983076 LMG983076:LML983076 LWC983076:LWH983076 MFY983076:MGD983076 MPU983076:MPZ983076 MZQ983076:MZV983076 NJM983076:NJR983076 NTI983076:NTN983076 ODE983076:ODJ983076 ONA983076:ONF983076 OWW983076:OXB983076 PGS983076:PGX983076 PQO983076:PQT983076 QAK983076:QAP983076 QKG983076:QKL983076 QUC983076:QUH983076 RDY983076:RED983076 RNU983076:RNZ983076 RXQ983076:RXV983076 SHM983076:SHR983076 SRI983076:SRN983076 TBE983076:TBJ983076 TLA983076:TLF983076 TUW983076:TVB983076 UES983076:UEX983076 UOO983076:UOT983076 UYK983076:UYP983076 VIG983076:VIL983076 VSC983076:VSH983076 WBY983076:WCD983076 WLU983076:WLZ983076 WVQ983076:WVV983076" xr:uid="{00000000-0002-0000-0200-000001000000}">
      <formula1>"訪問看護,訪問リハビリテーション,通所リハビリテーション,短期入所療養介護"</formula1>
    </dataValidation>
    <dataValidation type="list" allowBlank="1" showInputMessage="1" showErrorMessage="1" sqref="WVJ983112:WVJ983123 IX28:IX33 ST28:ST33 ACP28:ACP33 AML28:AML33 AWH28:AWH33 BGD28:BGD33 BPZ28:BPZ33 BZV28:BZV33 CJR28:CJR33 CTN28:CTN33 DDJ28:DDJ33 DNF28:DNF33 DXB28:DXB33 EGX28:EGX33 EQT28:EQT33 FAP28:FAP33 FKL28:FKL33 FUH28:FUH33 GED28:GED33 GNZ28:GNZ33 GXV28:GXV33 HHR28:HHR33 HRN28:HRN33 IBJ28:IBJ33 ILF28:ILF33 IVB28:IVB33 JEX28:JEX33 JOT28:JOT33 JYP28:JYP33 KIL28:KIL33 KSH28:KSH33 LCD28:LCD33 LLZ28:LLZ33 LVV28:LVV33 MFR28:MFR33 MPN28:MPN33 MZJ28:MZJ33 NJF28:NJF33 NTB28:NTB33 OCX28:OCX33 OMT28:OMT33 OWP28:OWP33 PGL28:PGL33 PQH28:PQH33 QAD28:QAD33 QJZ28:QJZ33 QTV28:QTV33 RDR28:RDR33 RNN28:RNN33 RXJ28:RXJ33 SHF28:SHF33 SRB28:SRB33 TAX28:TAX33 TKT28:TKT33 TUP28:TUP33 UEL28:UEL33 UOH28:UOH33 UYD28:UYD33 VHZ28:VHZ33 VRV28:VRV33 WBR28:WBR33 WLN28:WLN33 WVJ28:WVJ33 B65555:B65560 IX65555:IX65560 ST65555:ST65560 ACP65555:ACP65560 AML65555:AML65560 AWH65555:AWH65560 BGD65555:BGD65560 BPZ65555:BPZ65560 BZV65555:BZV65560 CJR65555:CJR65560 CTN65555:CTN65560 DDJ65555:DDJ65560 DNF65555:DNF65560 DXB65555:DXB65560 EGX65555:EGX65560 EQT65555:EQT65560 FAP65555:FAP65560 FKL65555:FKL65560 FUH65555:FUH65560 GED65555:GED65560 GNZ65555:GNZ65560 GXV65555:GXV65560 HHR65555:HHR65560 HRN65555:HRN65560 IBJ65555:IBJ65560 ILF65555:ILF65560 IVB65555:IVB65560 JEX65555:JEX65560 JOT65555:JOT65560 JYP65555:JYP65560 KIL65555:KIL65560 KSH65555:KSH65560 LCD65555:LCD65560 LLZ65555:LLZ65560 LVV65555:LVV65560 MFR65555:MFR65560 MPN65555:MPN65560 MZJ65555:MZJ65560 NJF65555:NJF65560 NTB65555:NTB65560 OCX65555:OCX65560 OMT65555:OMT65560 OWP65555:OWP65560 PGL65555:PGL65560 PQH65555:PQH65560 QAD65555:QAD65560 QJZ65555:QJZ65560 QTV65555:QTV65560 RDR65555:RDR65560 RNN65555:RNN65560 RXJ65555:RXJ65560 SHF65555:SHF65560 SRB65555:SRB65560 TAX65555:TAX65560 TKT65555:TKT65560 TUP65555:TUP65560 UEL65555:UEL65560 UOH65555:UOH65560 UYD65555:UYD65560 VHZ65555:VHZ65560 VRV65555:VRV65560 WBR65555:WBR65560 WLN65555:WLN65560 WVJ65555:WVJ65560 B131091:B131096 IX131091:IX131096 ST131091:ST131096 ACP131091:ACP131096 AML131091:AML131096 AWH131091:AWH131096 BGD131091:BGD131096 BPZ131091:BPZ131096 BZV131091:BZV131096 CJR131091:CJR131096 CTN131091:CTN131096 DDJ131091:DDJ131096 DNF131091:DNF131096 DXB131091:DXB131096 EGX131091:EGX131096 EQT131091:EQT131096 FAP131091:FAP131096 FKL131091:FKL131096 FUH131091:FUH131096 GED131091:GED131096 GNZ131091:GNZ131096 GXV131091:GXV131096 HHR131091:HHR131096 HRN131091:HRN131096 IBJ131091:IBJ131096 ILF131091:ILF131096 IVB131091:IVB131096 JEX131091:JEX131096 JOT131091:JOT131096 JYP131091:JYP131096 KIL131091:KIL131096 KSH131091:KSH131096 LCD131091:LCD131096 LLZ131091:LLZ131096 LVV131091:LVV131096 MFR131091:MFR131096 MPN131091:MPN131096 MZJ131091:MZJ131096 NJF131091:NJF131096 NTB131091:NTB131096 OCX131091:OCX131096 OMT131091:OMT131096 OWP131091:OWP131096 PGL131091:PGL131096 PQH131091:PQH131096 QAD131091:QAD131096 QJZ131091:QJZ131096 QTV131091:QTV131096 RDR131091:RDR131096 RNN131091:RNN131096 RXJ131091:RXJ131096 SHF131091:SHF131096 SRB131091:SRB131096 TAX131091:TAX131096 TKT131091:TKT131096 TUP131091:TUP131096 UEL131091:UEL131096 UOH131091:UOH131096 UYD131091:UYD131096 VHZ131091:VHZ131096 VRV131091:VRV131096 WBR131091:WBR131096 WLN131091:WLN131096 WVJ131091:WVJ131096 B196627:B196632 IX196627:IX196632 ST196627:ST196632 ACP196627:ACP196632 AML196627:AML196632 AWH196627:AWH196632 BGD196627:BGD196632 BPZ196627:BPZ196632 BZV196627:BZV196632 CJR196627:CJR196632 CTN196627:CTN196632 DDJ196627:DDJ196632 DNF196627:DNF196632 DXB196627:DXB196632 EGX196627:EGX196632 EQT196627:EQT196632 FAP196627:FAP196632 FKL196627:FKL196632 FUH196627:FUH196632 GED196627:GED196632 GNZ196627:GNZ196632 GXV196627:GXV196632 HHR196627:HHR196632 HRN196627:HRN196632 IBJ196627:IBJ196632 ILF196627:ILF196632 IVB196627:IVB196632 JEX196627:JEX196632 JOT196627:JOT196632 JYP196627:JYP196632 KIL196627:KIL196632 KSH196627:KSH196632 LCD196627:LCD196632 LLZ196627:LLZ196632 LVV196627:LVV196632 MFR196627:MFR196632 MPN196627:MPN196632 MZJ196627:MZJ196632 NJF196627:NJF196632 NTB196627:NTB196632 OCX196627:OCX196632 OMT196627:OMT196632 OWP196627:OWP196632 PGL196627:PGL196632 PQH196627:PQH196632 QAD196627:QAD196632 QJZ196627:QJZ196632 QTV196627:QTV196632 RDR196627:RDR196632 RNN196627:RNN196632 RXJ196627:RXJ196632 SHF196627:SHF196632 SRB196627:SRB196632 TAX196627:TAX196632 TKT196627:TKT196632 TUP196627:TUP196632 UEL196627:UEL196632 UOH196627:UOH196632 UYD196627:UYD196632 VHZ196627:VHZ196632 VRV196627:VRV196632 WBR196627:WBR196632 WLN196627:WLN196632 WVJ196627:WVJ196632 B262163:B262168 IX262163:IX262168 ST262163:ST262168 ACP262163:ACP262168 AML262163:AML262168 AWH262163:AWH262168 BGD262163:BGD262168 BPZ262163:BPZ262168 BZV262163:BZV262168 CJR262163:CJR262168 CTN262163:CTN262168 DDJ262163:DDJ262168 DNF262163:DNF262168 DXB262163:DXB262168 EGX262163:EGX262168 EQT262163:EQT262168 FAP262163:FAP262168 FKL262163:FKL262168 FUH262163:FUH262168 GED262163:GED262168 GNZ262163:GNZ262168 GXV262163:GXV262168 HHR262163:HHR262168 HRN262163:HRN262168 IBJ262163:IBJ262168 ILF262163:ILF262168 IVB262163:IVB262168 JEX262163:JEX262168 JOT262163:JOT262168 JYP262163:JYP262168 KIL262163:KIL262168 KSH262163:KSH262168 LCD262163:LCD262168 LLZ262163:LLZ262168 LVV262163:LVV262168 MFR262163:MFR262168 MPN262163:MPN262168 MZJ262163:MZJ262168 NJF262163:NJF262168 NTB262163:NTB262168 OCX262163:OCX262168 OMT262163:OMT262168 OWP262163:OWP262168 PGL262163:PGL262168 PQH262163:PQH262168 QAD262163:QAD262168 QJZ262163:QJZ262168 QTV262163:QTV262168 RDR262163:RDR262168 RNN262163:RNN262168 RXJ262163:RXJ262168 SHF262163:SHF262168 SRB262163:SRB262168 TAX262163:TAX262168 TKT262163:TKT262168 TUP262163:TUP262168 UEL262163:UEL262168 UOH262163:UOH262168 UYD262163:UYD262168 VHZ262163:VHZ262168 VRV262163:VRV262168 WBR262163:WBR262168 WLN262163:WLN262168 WVJ262163:WVJ262168 B327699:B327704 IX327699:IX327704 ST327699:ST327704 ACP327699:ACP327704 AML327699:AML327704 AWH327699:AWH327704 BGD327699:BGD327704 BPZ327699:BPZ327704 BZV327699:BZV327704 CJR327699:CJR327704 CTN327699:CTN327704 DDJ327699:DDJ327704 DNF327699:DNF327704 DXB327699:DXB327704 EGX327699:EGX327704 EQT327699:EQT327704 FAP327699:FAP327704 FKL327699:FKL327704 FUH327699:FUH327704 GED327699:GED327704 GNZ327699:GNZ327704 GXV327699:GXV327704 HHR327699:HHR327704 HRN327699:HRN327704 IBJ327699:IBJ327704 ILF327699:ILF327704 IVB327699:IVB327704 JEX327699:JEX327704 JOT327699:JOT327704 JYP327699:JYP327704 KIL327699:KIL327704 KSH327699:KSH327704 LCD327699:LCD327704 LLZ327699:LLZ327704 LVV327699:LVV327704 MFR327699:MFR327704 MPN327699:MPN327704 MZJ327699:MZJ327704 NJF327699:NJF327704 NTB327699:NTB327704 OCX327699:OCX327704 OMT327699:OMT327704 OWP327699:OWP327704 PGL327699:PGL327704 PQH327699:PQH327704 QAD327699:QAD327704 QJZ327699:QJZ327704 QTV327699:QTV327704 RDR327699:RDR327704 RNN327699:RNN327704 RXJ327699:RXJ327704 SHF327699:SHF327704 SRB327699:SRB327704 TAX327699:TAX327704 TKT327699:TKT327704 TUP327699:TUP327704 UEL327699:UEL327704 UOH327699:UOH327704 UYD327699:UYD327704 VHZ327699:VHZ327704 VRV327699:VRV327704 WBR327699:WBR327704 WLN327699:WLN327704 WVJ327699:WVJ327704 B393235:B393240 IX393235:IX393240 ST393235:ST393240 ACP393235:ACP393240 AML393235:AML393240 AWH393235:AWH393240 BGD393235:BGD393240 BPZ393235:BPZ393240 BZV393235:BZV393240 CJR393235:CJR393240 CTN393235:CTN393240 DDJ393235:DDJ393240 DNF393235:DNF393240 DXB393235:DXB393240 EGX393235:EGX393240 EQT393235:EQT393240 FAP393235:FAP393240 FKL393235:FKL393240 FUH393235:FUH393240 GED393235:GED393240 GNZ393235:GNZ393240 GXV393235:GXV393240 HHR393235:HHR393240 HRN393235:HRN393240 IBJ393235:IBJ393240 ILF393235:ILF393240 IVB393235:IVB393240 JEX393235:JEX393240 JOT393235:JOT393240 JYP393235:JYP393240 KIL393235:KIL393240 KSH393235:KSH393240 LCD393235:LCD393240 LLZ393235:LLZ393240 LVV393235:LVV393240 MFR393235:MFR393240 MPN393235:MPN393240 MZJ393235:MZJ393240 NJF393235:NJF393240 NTB393235:NTB393240 OCX393235:OCX393240 OMT393235:OMT393240 OWP393235:OWP393240 PGL393235:PGL393240 PQH393235:PQH393240 QAD393235:QAD393240 QJZ393235:QJZ393240 QTV393235:QTV393240 RDR393235:RDR393240 RNN393235:RNN393240 RXJ393235:RXJ393240 SHF393235:SHF393240 SRB393235:SRB393240 TAX393235:TAX393240 TKT393235:TKT393240 TUP393235:TUP393240 UEL393235:UEL393240 UOH393235:UOH393240 UYD393235:UYD393240 VHZ393235:VHZ393240 VRV393235:VRV393240 WBR393235:WBR393240 WLN393235:WLN393240 WVJ393235:WVJ393240 B458771:B458776 IX458771:IX458776 ST458771:ST458776 ACP458771:ACP458776 AML458771:AML458776 AWH458771:AWH458776 BGD458771:BGD458776 BPZ458771:BPZ458776 BZV458771:BZV458776 CJR458771:CJR458776 CTN458771:CTN458776 DDJ458771:DDJ458776 DNF458771:DNF458776 DXB458771:DXB458776 EGX458771:EGX458776 EQT458771:EQT458776 FAP458771:FAP458776 FKL458771:FKL458776 FUH458771:FUH458776 GED458771:GED458776 GNZ458771:GNZ458776 GXV458771:GXV458776 HHR458771:HHR458776 HRN458771:HRN458776 IBJ458771:IBJ458776 ILF458771:ILF458776 IVB458771:IVB458776 JEX458771:JEX458776 JOT458771:JOT458776 JYP458771:JYP458776 KIL458771:KIL458776 KSH458771:KSH458776 LCD458771:LCD458776 LLZ458771:LLZ458776 LVV458771:LVV458776 MFR458771:MFR458776 MPN458771:MPN458776 MZJ458771:MZJ458776 NJF458771:NJF458776 NTB458771:NTB458776 OCX458771:OCX458776 OMT458771:OMT458776 OWP458771:OWP458776 PGL458771:PGL458776 PQH458771:PQH458776 QAD458771:QAD458776 QJZ458771:QJZ458776 QTV458771:QTV458776 RDR458771:RDR458776 RNN458771:RNN458776 RXJ458771:RXJ458776 SHF458771:SHF458776 SRB458771:SRB458776 TAX458771:TAX458776 TKT458771:TKT458776 TUP458771:TUP458776 UEL458771:UEL458776 UOH458771:UOH458776 UYD458771:UYD458776 VHZ458771:VHZ458776 VRV458771:VRV458776 WBR458771:WBR458776 WLN458771:WLN458776 WVJ458771:WVJ458776 B524307:B524312 IX524307:IX524312 ST524307:ST524312 ACP524307:ACP524312 AML524307:AML524312 AWH524307:AWH524312 BGD524307:BGD524312 BPZ524307:BPZ524312 BZV524307:BZV524312 CJR524307:CJR524312 CTN524307:CTN524312 DDJ524307:DDJ524312 DNF524307:DNF524312 DXB524307:DXB524312 EGX524307:EGX524312 EQT524307:EQT524312 FAP524307:FAP524312 FKL524307:FKL524312 FUH524307:FUH524312 GED524307:GED524312 GNZ524307:GNZ524312 GXV524307:GXV524312 HHR524307:HHR524312 HRN524307:HRN524312 IBJ524307:IBJ524312 ILF524307:ILF524312 IVB524307:IVB524312 JEX524307:JEX524312 JOT524307:JOT524312 JYP524307:JYP524312 KIL524307:KIL524312 KSH524307:KSH524312 LCD524307:LCD524312 LLZ524307:LLZ524312 LVV524307:LVV524312 MFR524307:MFR524312 MPN524307:MPN524312 MZJ524307:MZJ524312 NJF524307:NJF524312 NTB524307:NTB524312 OCX524307:OCX524312 OMT524307:OMT524312 OWP524307:OWP524312 PGL524307:PGL524312 PQH524307:PQH524312 QAD524307:QAD524312 QJZ524307:QJZ524312 QTV524307:QTV524312 RDR524307:RDR524312 RNN524307:RNN524312 RXJ524307:RXJ524312 SHF524307:SHF524312 SRB524307:SRB524312 TAX524307:TAX524312 TKT524307:TKT524312 TUP524307:TUP524312 UEL524307:UEL524312 UOH524307:UOH524312 UYD524307:UYD524312 VHZ524307:VHZ524312 VRV524307:VRV524312 WBR524307:WBR524312 WLN524307:WLN524312 WVJ524307:WVJ524312 B589843:B589848 IX589843:IX589848 ST589843:ST589848 ACP589843:ACP589848 AML589843:AML589848 AWH589843:AWH589848 BGD589843:BGD589848 BPZ589843:BPZ589848 BZV589843:BZV589848 CJR589843:CJR589848 CTN589843:CTN589848 DDJ589843:DDJ589848 DNF589843:DNF589848 DXB589843:DXB589848 EGX589843:EGX589848 EQT589843:EQT589848 FAP589843:FAP589848 FKL589843:FKL589848 FUH589843:FUH589848 GED589843:GED589848 GNZ589843:GNZ589848 GXV589843:GXV589848 HHR589843:HHR589848 HRN589843:HRN589848 IBJ589843:IBJ589848 ILF589843:ILF589848 IVB589843:IVB589848 JEX589843:JEX589848 JOT589843:JOT589848 JYP589843:JYP589848 KIL589843:KIL589848 KSH589843:KSH589848 LCD589843:LCD589848 LLZ589843:LLZ589848 LVV589843:LVV589848 MFR589843:MFR589848 MPN589843:MPN589848 MZJ589843:MZJ589848 NJF589843:NJF589848 NTB589843:NTB589848 OCX589843:OCX589848 OMT589843:OMT589848 OWP589843:OWP589848 PGL589843:PGL589848 PQH589843:PQH589848 QAD589843:QAD589848 QJZ589843:QJZ589848 QTV589843:QTV589848 RDR589843:RDR589848 RNN589843:RNN589848 RXJ589843:RXJ589848 SHF589843:SHF589848 SRB589843:SRB589848 TAX589843:TAX589848 TKT589843:TKT589848 TUP589843:TUP589848 UEL589843:UEL589848 UOH589843:UOH589848 UYD589843:UYD589848 VHZ589843:VHZ589848 VRV589843:VRV589848 WBR589843:WBR589848 WLN589843:WLN589848 WVJ589843:WVJ589848 B655379:B655384 IX655379:IX655384 ST655379:ST655384 ACP655379:ACP655384 AML655379:AML655384 AWH655379:AWH655384 BGD655379:BGD655384 BPZ655379:BPZ655384 BZV655379:BZV655384 CJR655379:CJR655384 CTN655379:CTN655384 DDJ655379:DDJ655384 DNF655379:DNF655384 DXB655379:DXB655384 EGX655379:EGX655384 EQT655379:EQT655384 FAP655379:FAP655384 FKL655379:FKL655384 FUH655379:FUH655384 GED655379:GED655384 GNZ655379:GNZ655384 GXV655379:GXV655384 HHR655379:HHR655384 HRN655379:HRN655384 IBJ655379:IBJ655384 ILF655379:ILF655384 IVB655379:IVB655384 JEX655379:JEX655384 JOT655379:JOT655384 JYP655379:JYP655384 KIL655379:KIL655384 KSH655379:KSH655384 LCD655379:LCD655384 LLZ655379:LLZ655384 LVV655379:LVV655384 MFR655379:MFR655384 MPN655379:MPN655384 MZJ655379:MZJ655384 NJF655379:NJF655384 NTB655379:NTB655384 OCX655379:OCX655384 OMT655379:OMT655384 OWP655379:OWP655384 PGL655379:PGL655384 PQH655379:PQH655384 QAD655379:QAD655384 QJZ655379:QJZ655384 QTV655379:QTV655384 RDR655379:RDR655384 RNN655379:RNN655384 RXJ655379:RXJ655384 SHF655379:SHF655384 SRB655379:SRB655384 TAX655379:TAX655384 TKT655379:TKT655384 TUP655379:TUP655384 UEL655379:UEL655384 UOH655379:UOH655384 UYD655379:UYD655384 VHZ655379:VHZ655384 VRV655379:VRV655384 WBR655379:WBR655384 WLN655379:WLN655384 WVJ655379:WVJ655384 B720915:B720920 IX720915:IX720920 ST720915:ST720920 ACP720915:ACP720920 AML720915:AML720920 AWH720915:AWH720920 BGD720915:BGD720920 BPZ720915:BPZ720920 BZV720915:BZV720920 CJR720915:CJR720920 CTN720915:CTN720920 DDJ720915:DDJ720920 DNF720915:DNF720920 DXB720915:DXB720920 EGX720915:EGX720920 EQT720915:EQT720920 FAP720915:FAP720920 FKL720915:FKL720920 FUH720915:FUH720920 GED720915:GED720920 GNZ720915:GNZ720920 GXV720915:GXV720920 HHR720915:HHR720920 HRN720915:HRN720920 IBJ720915:IBJ720920 ILF720915:ILF720920 IVB720915:IVB720920 JEX720915:JEX720920 JOT720915:JOT720920 JYP720915:JYP720920 KIL720915:KIL720920 KSH720915:KSH720920 LCD720915:LCD720920 LLZ720915:LLZ720920 LVV720915:LVV720920 MFR720915:MFR720920 MPN720915:MPN720920 MZJ720915:MZJ720920 NJF720915:NJF720920 NTB720915:NTB720920 OCX720915:OCX720920 OMT720915:OMT720920 OWP720915:OWP720920 PGL720915:PGL720920 PQH720915:PQH720920 QAD720915:QAD720920 QJZ720915:QJZ720920 QTV720915:QTV720920 RDR720915:RDR720920 RNN720915:RNN720920 RXJ720915:RXJ720920 SHF720915:SHF720920 SRB720915:SRB720920 TAX720915:TAX720920 TKT720915:TKT720920 TUP720915:TUP720920 UEL720915:UEL720920 UOH720915:UOH720920 UYD720915:UYD720920 VHZ720915:VHZ720920 VRV720915:VRV720920 WBR720915:WBR720920 WLN720915:WLN720920 WVJ720915:WVJ720920 B786451:B786456 IX786451:IX786456 ST786451:ST786456 ACP786451:ACP786456 AML786451:AML786456 AWH786451:AWH786456 BGD786451:BGD786456 BPZ786451:BPZ786456 BZV786451:BZV786456 CJR786451:CJR786456 CTN786451:CTN786456 DDJ786451:DDJ786456 DNF786451:DNF786456 DXB786451:DXB786456 EGX786451:EGX786456 EQT786451:EQT786456 FAP786451:FAP786456 FKL786451:FKL786456 FUH786451:FUH786456 GED786451:GED786456 GNZ786451:GNZ786456 GXV786451:GXV786456 HHR786451:HHR786456 HRN786451:HRN786456 IBJ786451:IBJ786456 ILF786451:ILF786456 IVB786451:IVB786456 JEX786451:JEX786456 JOT786451:JOT786456 JYP786451:JYP786456 KIL786451:KIL786456 KSH786451:KSH786456 LCD786451:LCD786456 LLZ786451:LLZ786456 LVV786451:LVV786456 MFR786451:MFR786456 MPN786451:MPN786456 MZJ786451:MZJ786456 NJF786451:NJF786456 NTB786451:NTB786456 OCX786451:OCX786456 OMT786451:OMT786456 OWP786451:OWP786456 PGL786451:PGL786456 PQH786451:PQH786456 QAD786451:QAD786456 QJZ786451:QJZ786456 QTV786451:QTV786456 RDR786451:RDR786456 RNN786451:RNN786456 RXJ786451:RXJ786456 SHF786451:SHF786456 SRB786451:SRB786456 TAX786451:TAX786456 TKT786451:TKT786456 TUP786451:TUP786456 UEL786451:UEL786456 UOH786451:UOH786456 UYD786451:UYD786456 VHZ786451:VHZ786456 VRV786451:VRV786456 WBR786451:WBR786456 WLN786451:WLN786456 WVJ786451:WVJ786456 B851987:B851992 IX851987:IX851992 ST851987:ST851992 ACP851987:ACP851992 AML851987:AML851992 AWH851987:AWH851992 BGD851987:BGD851992 BPZ851987:BPZ851992 BZV851987:BZV851992 CJR851987:CJR851992 CTN851987:CTN851992 DDJ851987:DDJ851992 DNF851987:DNF851992 DXB851987:DXB851992 EGX851987:EGX851992 EQT851987:EQT851992 FAP851987:FAP851992 FKL851987:FKL851992 FUH851987:FUH851992 GED851987:GED851992 GNZ851987:GNZ851992 GXV851987:GXV851992 HHR851987:HHR851992 HRN851987:HRN851992 IBJ851987:IBJ851992 ILF851987:ILF851992 IVB851987:IVB851992 JEX851987:JEX851992 JOT851987:JOT851992 JYP851987:JYP851992 KIL851987:KIL851992 KSH851987:KSH851992 LCD851987:LCD851992 LLZ851987:LLZ851992 LVV851987:LVV851992 MFR851987:MFR851992 MPN851987:MPN851992 MZJ851987:MZJ851992 NJF851987:NJF851992 NTB851987:NTB851992 OCX851987:OCX851992 OMT851987:OMT851992 OWP851987:OWP851992 PGL851987:PGL851992 PQH851987:PQH851992 QAD851987:QAD851992 QJZ851987:QJZ851992 QTV851987:QTV851992 RDR851987:RDR851992 RNN851987:RNN851992 RXJ851987:RXJ851992 SHF851987:SHF851992 SRB851987:SRB851992 TAX851987:TAX851992 TKT851987:TKT851992 TUP851987:TUP851992 UEL851987:UEL851992 UOH851987:UOH851992 UYD851987:UYD851992 VHZ851987:VHZ851992 VRV851987:VRV851992 WBR851987:WBR851992 WLN851987:WLN851992 WVJ851987:WVJ851992 B917523:B917528 IX917523:IX917528 ST917523:ST917528 ACP917523:ACP917528 AML917523:AML917528 AWH917523:AWH917528 BGD917523:BGD917528 BPZ917523:BPZ917528 BZV917523:BZV917528 CJR917523:CJR917528 CTN917523:CTN917528 DDJ917523:DDJ917528 DNF917523:DNF917528 DXB917523:DXB917528 EGX917523:EGX917528 EQT917523:EQT917528 FAP917523:FAP917528 FKL917523:FKL917528 FUH917523:FUH917528 GED917523:GED917528 GNZ917523:GNZ917528 GXV917523:GXV917528 HHR917523:HHR917528 HRN917523:HRN917528 IBJ917523:IBJ917528 ILF917523:ILF917528 IVB917523:IVB917528 JEX917523:JEX917528 JOT917523:JOT917528 JYP917523:JYP917528 KIL917523:KIL917528 KSH917523:KSH917528 LCD917523:LCD917528 LLZ917523:LLZ917528 LVV917523:LVV917528 MFR917523:MFR917528 MPN917523:MPN917528 MZJ917523:MZJ917528 NJF917523:NJF917528 NTB917523:NTB917528 OCX917523:OCX917528 OMT917523:OMT917528 OWP917523:OWP917528 PGL917523:PGL917528 PQH917523:PQH917528 QAD917523:QAD917528 QJZ917523:QJZ917528 QTV917523:QTV917528 RDR917523:RDR917528 RNN917523:RNN917528 RXJ917523:RXJ917528 SHF917523:SHF917528 SRB917523:SRB917528 TAX917523:TAX917528 TKT917523:TKT917528 TUP917523:TUP917528 UEL917523:UEL917528 UOH917523:UOH917528 UYD917523:UYD917528 VHZ917523:VHZ917528 VRV917523:VRV917528 WBR917523:WBR917528 WLN917523:WLN917528 WVJ917523:WVJ917528 B983059:B983064 IX983059:IX983064 ST983059:ST983064 ACP983059:ACP983064 AML983059:AML983064 AWH983059:AWH983064 BGD983059:BGD983064 BPZ983059:BPZ983064 BZV983059:BZV983064 CJR983059:CJR983064 CTN983059:CTN983064 DDJ983059:DDJ983064 DNF983059:DNF983064 DXB983059:DXB983064 EGX983059:EGX983064 EQT983059:EQT983064 FAP983059:FAP983064 FKL983059:FKL983064 FUH983059:FUH983064 GED983059:GED983064 GNZ983059:GNZ983064 GXV983059:GXV983064 HHR983059:HHR983064 HRN983059:HRN983064 IBJ983059:IBJ983064 ILF983059:ILF983064 IVB983059:IVB983064 JEX983059:JEX983064 JOT983059:JOT983064 JYP983059:JYP983064 KIL983059:KIL983064 KSH983059:KSH983064 LCD983059:LCD983064 LLZ983059:LLZ983064 LVV983059:LVV983064 MFR983059:MFR983064 MPN983059:MPN983064 MZJ983059:MZJ983064 NJF983059:NJF983064 NTB983059:NTB983064 OCX983059:OCX983064 OMT983059:OMT983064 OWP983059:OWP983064 PGL983059:PGL983064 PQH983059:PQH983064 QAD983059:QAD983064 QJZ983059:QJZ983064 QTV983059:QTV983064 RDR983059:RDR983064 RNN983059:RNN983064 RXJ983059:RXJ983064 SHF983059:SHF983064 SRB983059:SRB983064 TAX983059:TAX983064 TKT983059:TKT983064 TUP983059:TUP983064 UEL983059:UEL983064 UOH983059:UOH983064 UYD983059:UYD983064 VHZ983059:VHZ983064 VRV983059:VRV983064 WBR983059:WBR983064 WLN983059:WLN983064 WVJ983059:WVJ983064 WLN983112:WLN983123 B65608:B65619 IX65608:IX65619 ST65608:ST65619 ACP65608:ACP65619 AML65608:AML65619 AWH65608:AWH65619 BGD65608:BGD65619 BPZ65608:BPZ65619 BZV65608:BZV65619 CJR65608:CJR65619 CTN65608:CTN65619 DDJ65608:DDJ65619 DNF65608:DNF65619 DXB65608:DXB65619 EGX65608:EGX65619 EQT65608:EQT65619 FAP65608:FAP65619 FKL65608:FKL65619 FUH65608:FUH65619 GED65608:GED65619 GNZ65608:GNZ65619 GXV65608:GXV65619 HHR65608:HHR65619 HRN65608:HRN65619 IBJ65608:IBJ65619 ILF65608:ILF65619 IVB65608:IVB65619 JEX65608:JEX65619 JOT65608:JOT65619 JYP65608:JYP65619 KIL65608:KIL65619 KSH65608:KSH65619 LCD65608:LCD65619 LLZ65608:LLZ65619 LVV65608:LVV65619 MFR65608:MFR65619 MPN65608:MPN65619 MZJ65608:MZJ65619 NJF65608:NJF65619 NTB65608:NTB65619 OCX65608:OCX65619 OMT65608:OMT65619 OWP65608:OWP65619 PGL65608:PGL65619 PQH65608:PQH65619 QAD65608:QAD65619 QJZ65608:QJZ65619 QTV65608:QTV65619 RDR65608:RDR65619 RNN65608:RNN65619 RXJ65608:RXJ65619 SHF65608:SHF65619 SRB65608:SRB65619 TAX65608:TAX65619 TKT65608:TKT65619 TUP65608:TUP65619 UEL65608:UEL65619 UOH65608:UOH65619 UYD65608:UYD65619 VHZ65608:VHZ65619 VRV65608:VRV65619 WBR65608:WBR65619 WLN65608:WLN65619 WVJ65608:WVJ65619 B131144:B131155 IX131144:IX131155 ST131144:ST131155 ACP131144:ACP131155 AML131144:AML131155 AWH131144:AWH131155 BGD131144:BGD131155 BPZ131144:BPZ131155 BZV131144:BZV131155 CJR131144:CJR131155 CTN131144:CTN131155 DDJ131144:DDJ131155 DNF131144:DNF131155 DXB131144:DXB131155 EGX131144:EGX131155 EQT131144:EQT131155 FAP131144:FAP131155 FKL131144:FKL131155 FUH131144:FUH131155 GED131144:GED131155 GNZ131144:GNZ131155 GXV131144:GXV131155 HHR131144:HHR131155 HRN131144:HRN131155 IBJ131144:IBJ131155 ILF131144:ILF131155 IVB131144:IVB131155 JEX131144:JEX131155 JOT131144:JOT131155 JYP131144:JYP131155 KIL131144:KIL131155 KSH131144:KSH131155 LCD131144:LCD131155 LLZ131144:LLZ131155 LVV131144:LVV131155 MFR131144:MFR131155 MPN131144:MPN131155 MZJ131144:MZJ131155 NJF131144:NJF131155 NTB131144:NTB131155 OCX131144:OCX131155 OMT131144:OMT131155 OWP131144:OWP131155 PGL131144:PGL131155 PQH131144:PQH131155 QAD131144:QAD131155 QJZ131144:QJZ131155 QTV131144:QTV131155 RDR131144:RDR131155 RNN131144:RNN131155 RXJ131144:RXJ131155 SHF131144:SHF131155 SRB131144:SRB131155 TAX131144:TAX131155 TKT131144:TKT131155 TUP131144:TUP131155 UEL131144:UEL131155 UOH131144:UOH131155 UYD131144:UYD131155 VHZ131144:VHZ131155 VRV131144:VRV131155 WBR131144:WBR131155 WLN131144:WLN131155 WVJ131144:WVJ131155 B196680:B196691 IX196680:IX196691 ST196680:ST196691 ACP196680:ACP196691 AML196680:AML196691 AWH196680:AWH196691 BGD196680:BGD196691 BPZ196680:BPZ196691 BZV196680:BZV196691 CJR196680:CJR196691 CTN196680:CTN196691 DDJ196680:DDJ196691 DNF196680:DNF196691 DXB196680:DXB196691 EGX196680:EGX196691 EQT196680:EQT196691 FAP196680:FAP196691 FKL196680:FKL196691 FUH196680:FUH196691 GED196680:GED196691 GNZ196680:GNZ196691 GXV196680:GXV196691 HHR196680:HHR196691 HRN196680:HRN196691 IBJ196680:IBJ196691 ILF196680:ILF196691 IVB196680:IVB196691 JEX196680:JEX196691 JOT196680:JOT196691 JYP196680:JYP196691 KIL196680:KIL196691 KSH196680:KSH196691 LCD196680:LCD196691 LLZ196680:LLZ196691 LVV196680:LVV196691 MFR196680:MFR196691 MPN196680:MPN196691 MZJ196680:MZJ196691 NJF196680:NJF196691 NTB196680:NTB196691 OCX196680:OCX196691 OMT196680:OMT196691 OWP196680:OWP196691 PGL196680:PGL196691 PQH196680:PQH196691 QAD196680:QAD196691 QJZ196680:QJZ196691 QTV196680:QTV196691 RDR196680:RDR196691 RNN196680:RNN196691 RXJ196680:RXJ196691 SHF196680:SHF196691 SRB196680:SRB196691 TAX196680:TAX196691 TKT196680:TKT196691 TUP196680:TUP196691 UEL196680:UEL196691 UOH196680:UOH196691 UYD196680:UYD196691 VHZ196680:VHZ196691 VRV196680:VRV196691 WBR196680:WBR196691 WLN196680:WLN196691 WVJ196680:WVJ196691 B262216:B262227 IX262216:IX262227 ST262216:ST262227 ACP262216:ACP262227 AML262216:AML262227 AWH262216:AWH262227 BGD262216:BGD262227 BPZ262216:BPZ262227 BZV262216:BZV262227 CJR262216:CJR262227 CTN262216:CTN262227 DDJ262216:DDJ262227 DNF262216:DNF262227 DXB262216:DXB262227 EGX262216:EGX262227 EQT262216:EQT262227 FAP262216:FAP262227 FKL262216:FKL262227 FUH262216:FUH262227 GED262216:GED262227 GNZ262216:GNZ262227 GXV262216:GXV262227 HHR262216:HHR262227 HRN262216:HRN262227 IBJ262216:IBJ262227 ILF262216:ILF262227 IVB262216:IVB262227 JEX262216:JEX262227 JOT262216:JOT262227 JYP262216:JYP262227 KIL262216:KIL262227 KSH262216:KSH262227 LCD262216:LCD262227 LLZ262216:LLZ262227 LVV262216:LVV262227 MFR262216:MFR262227 MPN262216:MPN262227 MZJ262216:MZJ262227 NJF262216:NJF262227 NTB262216:NTB262227 OCX262216:OCX262227 OMT262216:OMT262227 OWP262216:OWP262227 PGL262216:PGL262227 PQH262216:PQH262227 QAD262216:QAD262227 QJZ262216:QJZ262227 QTV262216:QTV262227 RDR262216:RDR262227 RNN262216:RNN262227 RXJ262216:RXJ262227 SHF262216:SHF262227 SRB262216:SRB262227 TAX262216:TAX262227 TKT262216:TKT262227 TUP262216:TUP262227 UEL262216:UEL262227 UOH262216:UOH262227 UYD262216:UYD262227 VHZ262216:VHZ262227 VRV262216:VRV262227 WBR262216:WBR262227 WLN262216:WLN262227 WVJ262216:WVJ262227 B327752:B327763 IX327752:IX327763 ST327752:ST327763 ACP327752:ACP327763 AML327752:AML327763 AWH327752:AWH327763 BGD327752:BGD327763 BPZ327752:BPZ327763 BZV327752:BZV327763 CJR327752:CJR327763 CTN327752:CTN327763 DDJ327752:DDJ327763 DNF327752:DNF327763 DXB327752:DXB327763 EGX327752:EGX327763 EQT327752:EQT327763 FAP327752:FAP327763 FKL327752:FKL327763 FUH327752:FUH327763 GED327752:GED327763 GNZ327752:GNZ327763 GXV327752:GXV327763 HHR327752:HHR327763 HRN327752:HRN327763 IBJ327752:IBJ327763 ILF327752:ILF327763 IVB327752:IVB327763 JEX327752:JEX327763 JOT327752:JOT327763 JYP327752:JYP327763 KIL327752:KIL327763 KSH327752:KSH327763 LCD327752:LCD327763 LLZ327752:LLZ327763 LVV327752:LVV327763 MFR327752:MFR327763 MPN327752:MPN327763 MZJ327752:MZJ327763 NJF327752:NJF327763 NTB327752:NTB327763 OCX327752:OCX327763 OMT327752:OMT327763 OWP327752:OWP327763 PGL327752:PGL327763 PQH327752:PQH327763 QAD327752:QAD327763 QJZ327752:QJZ327763 QTV327752:QTV327763 RDR327752:RDR327763 RNN327752:RNN327763 RXJ327752:RXJ327763 SHF327752:SHF327763 SRB327752:SRB327763 TAX327752:TAX327763 TKT327752:TKT327763 TUP327752:TUP327763 UEL327752:UEL327763 UOH327752:UOH327763 UYD327752:UYD327763 VHZ327752:VHZ327763 VRV327752:VRV327763 WBR327752:WBR327763 WLN327752:WLN327763 WVJ327752:WVJ327763 B393288:B393299 IX393288:IX393299 ST393288:ST393299 ACP393288:ACP393299 AML393288:AML393299 AWH393288:AWH393299 BGD393288:BGD393299 BPZ393288:BPZ393299 BZV393288:BZV393299 CJR393288:CJR393299 CTN393288:CTN393299 DDJ393288:DDJ393299 DNF393288:DNF393299 DXB393288:DXB393299 EGX393288:EGX393299 EQT393288:EQT393299 FAP393288:FAP393299 FKL393288:FKL393299 FUH393288:FUH393299 GED393288:GED393299 GNZ393288:GNZ393299 GXV393288:GXV393299 HHR393288:HHR393299 HRN393288:HRN393299 IBJ393288:IBJ393299 ILF393288:ILF393299 IVB393288:IVB393299 JEX393288:JEX393299 JOT393288:JOT393299 JYP393288:JYP393299 KIL393288:KIL393299 KSH393288:KSH393299 LCD393288:LCD393299 LLZ393288:LLZ393299 LVV393288:LVV393299 MFR393288:MFR393299 MPN393288:MPN393299 MZJ393288:MZJ393299 NJF393288:NJF393299 NTB393288:NTB393299 OCX393288:OCX393299 OMT393288:OMT393299 OWP393288:OWP393299 PGL393288:PGL393299 PQH393288:PQH393299 QAD393288:QAD393299 QJZ393288:QJZ393299 QTV393288:QTV393299 RDR393288:RDR393299 RNN393288:RNN393299 RXJ393288:RXJ393299 SHF393288:SHF393299 SRB393288:SRB393299 TAX393288:TAX393299 TKT393288:TKT393299 TUP393288:TUP393299 UEL393288:UEL393299 UOH393288:UOH393299 UYD393288:UYD393299 VHZ393288:VHZ393299 VRV393288:VRV393299 WBR393288:WBR393299 WLN393288:WLN393299 WVJ393288:WVJ393299 B458824:B458835 IX458824:IX458835 ST458824:ST458835 ACP458824:ACP458835 AML458824:AML458835 AWH458824:AWH458835 BGD458824:BGD458835 BPZ458824:BPZ458835 BZV458824:BZV458835 CJR458824:CJR458835 CTN458824:CTN458835 DDJ458824:DDJ458835 DNF458824:DNF458835 DXB458824:DXB458835 EGX458824:EGX458835 EQT458824:EQT458835 FAP458824:FAP458835 FKL458824:FKL458835 FUH458824:FUH458835 GED458824:GED458835 GNZ458824:GNZ458835 GXV458824:GXV458835 HHR458824:HHR458835 HRN458824:HRN458835 IBJ458824:IBJ458835 ILF458824:ILF458835 IVB458824:IVB458835 JEX458824:JEX458835 JOT458824:JOT458835 JYP458824:JYP458835 KIL458824:KIL458835 KSH458824:KSH458835 LCD458824:LCD458835 LLZ458824:LLZ458835 LVV458824:LVV458835 MFR458824:MFR458835 MPN458824:MPN458835 MZJ458824:MZJ458835 NJF458824:NJF458835 NTB458824:NTB458835 OCX458824:OCX458835 OMT458824:OMT458835 OWP458824:OWP458835 PGL458824:PGL458835 PQH458824:PQH458835 QAD458824:QAD458835 QJZ458824:QJZ458835 QTV458824:QTV458835 RDR458824:RDR458835 RNN458824:RNN458835 RXJ458824:RXJ458835 SHF458824:SHF458835 SRB458824:SRB458835 TAX458824:TAX458835 TKT458824:TKT458835 TUP458824:TUP458835 UEL458824:UEL458835 UOH458824:UOH458835 UYD458824:UYD458835 VHZ458824:VHZ458835 VRV458824:VRV458835 WBR458824:WBR458835 WLN458824:WLN458835 WVJ458824:WVJ458835 B524360:B524371 IX524360:IX524371 ST524360:ST524371 ACP524360:ACP524371 AML524360:AML524371 AWH524360:AWH524371 BGD524360:BGD524371 BPZ524360:BPZ524371 BZV524360:BZV524371 CJR524360:CJR524371 CTN524360:CTN524371 DDJ524360:DDJ524371 DNF524360:DNF524371 DXB524360:DXB524371 EGX524360:EGX524371 EQT524360:EQT524371 FAP524360:FAP524371 FKL524360:FKL524371 FUH524360:FUH524371 GED524360:GED524371 GNZ524360:GNZ524371 GXV524360:GXV524371 HHR524360:HHR524371 HRN524360:HRN524371 IBJ524360:IBJ524371 ILF524360:ILF524371 IVB524360:IVB524371 JEX524360:JEX524371 JOT524360:JOT524371 JYP524360:JYP524371 KIL524360:KIL524371 KSH524360:KSH524371 LCD524360:LCD524371 LLZ524360:LLZ524371 LVV524360:LVV524371 MFR524360:MFR524371 MPN524360:MPN524371 MZJ524360:MZJ524371 NJF524360:NJF524371 NTB524360:NTB524371 OCX524360:OCX524371 OMT524360:OMT524371 OWP524360:OWP524371 PGL524360:PGL524371 PQH524360:PQH524371 QAD524360:QAD524371 QJZ524360:QJZ524371 QTV524360:QTV524371 RDR524360:RDR524371 RNN524360:RNN524371 RXJ524360:RXJ524371 SHF524360:SHF524371 SRB524360:SRB524371 TAX524360:TAX524371 TKT524360:TKT524371 TUP524360:TUP524371 UEL524360:UEL524371 UOH524360:UOH524371 UYD524360:UYD524371 VHZ524360:VHZ524371 VRV524360:VRV524371 WBR524360:WBR524371 WLN524360:WLN524371 WVJ524360:WVJ524371 B589896:B589907 IX589896:IX589907 ST589896:ST589907 ACP589896:ACP589907 AML589896:AML589907 AWH589896:AWH589907 BGD589896:BGD589907 BPZ589896:BPZ589907 BZV589896:BZV589907 CJR589896:CJR589907 CTN589896:CTN589907 DDJ589896:DDJ589907 DNF589896:DNF589907 DXB589896:DXB589907 EGX589896:EGX589907 EQT589896:EQT589907 FAP589896:FAP589907 FKL589896:FKL589907 FUH589896:FUH589907 GED589896:GED589907 GNZ589896:GNZ589907 GXV589896:GXV589907 HHR589896:HHR589907 HRN589896:HRN589907 IBJ589896:IBJ589907 ILF589896:ILF589907 IVB589896:IVB589907 JEX589896:JEX589907 JOT589896:JOT589907 JYP589896:JYP589907 KIL589896:KIL589907 KSH589896:KSH589907 LCD589896:LCD589907 LLZ589896:LLZ589907 LVV589896:LVV589907 MFR589896:MFR589907 MPN589896:MPN589907 MZJ589896:MZJ589907 NJF589896:NJF589907 NTB589896:NTB589907 OCX589896:OCX589907 OMT589896:OMT589907 OWP589896:OWP589907 PGL589896:PGL589907 PQH589896:PQH589907 QAD589896:QAD589907 QJZ589896:QJZ589907 QTV589896:QTV589907 RDR589896:RDR589907 RNN589896:RNN589907 RXJ589896:RXJ589907 SHF589896:SHF589907 SRB589896:SRB589907 TAX589896:TAX589907 TKT589896:TKT589907 TUP589896:TUP589907 UEL589896:UEL589907 UOH589896:UOH589907 UYD589896:UYD589907 VHZ589896:VHZ589907 VRV589896:VRV589907 WBR589896:WBR589907 WLN589896:WLN589907 WVJ589896:WVJ589907 B655432:B655443 IX655432:IX655443 ST655432:ST655443 ACP655432:ACP655443 AML655432:AML655443 AWH655432:AWH655443 BGD655432:BGD655443 BPZ655432:BPZ655443 BZV655432:BZV655443 CJR655432:CJR655443 CTN655432:CTN655443 DDJ655432:DDJ655443 DNF655432:DNF655443 DXB655432:DXB655443 EGX655432:EGX655443 EQT655432:EQT655443 FAP655432:FAP655443 FKL655432:FKL655443 FUH655432:FUH655443 GED655432:GED655443 GNZ655432:GNZ655443 GXV655432:GXV655443 HHR655432:HHR655443 HRN655432:HRN655443 IBJ655432:IBJ655443 ILF655432:ILF655443 IVB655432:IVB655443 JEX655432:JEX655443 JOT655432:JOT655443 JYP655432:JYP655443 KIL655432:KIL655443 KSH655432:KSH655443 LCD655432:LCD655443 LLZ655432:LLZ655443 LVV655432:LVV655443 MFR655432:MFR655443 MPN655432:MPN655443 MZJ655432:MZJ655443 NJF655432:NJF655443 NTB655432:NTB655443 OCX655432:OCX655443 OMT655432:OMT655443 OWP655432:OWP655443 PGL655432:PGL655443 PQH655432:PQH655443 QAD655432:QAD655443 QJZ655432:QJZ655443 QTV655432:QTV655443 RDR655432:RDR655443 RNN655432:RNN655443 RXJ655432:RXJ655443 SHF655432:SHF655443 SRB655432:SRB655443 TAX655432:TAX655443 TKT655432:TKT655443 TUP655432:TUP655443 UEL655432:UEL655443 UOH655432:UOH655443 UYD655432:UYD655443 VHZ655432:VHZ655443 VRV655432:VRV655443 WBR655432:WBR655443 WLN655432:WLN655443 WVJ655432:WVJ655443 B720968:B720979 IX720968:IX720979 ST720968:ST720979 ACP720968:ACP720979 AML720968:AML720979 AWH720968:AWH720979 BGD720968:BGD720979 BPZ720968:BPZ720979 BZV720968:BZV720979 CJR720968:CJR720979 CTN720968:CTN720979 DDJ720968:DDJ720979 DNF720968:DNF720979 DXB720968:DXB720979 EGX720968:EGX720979 EQT720968:EQT720979 FAP720968:FAP720979 FKL720968:FKL720979 FUH720968:FUH720979 GED720968:GED720979 GNZ720968:GNZ720979 GXV720968:GXV720979 HHR720968:HHR720979 HRN720968:HRN720979 IBJ720968:IBJ720979 ILF720968:ILF720979 IVB720968:IVB720979 JEX720968:JEX720979 JOT720968:JOT720979 JYP720968:JYP720979 KIL720968:KIL720979 KSH720968:KSH720979 LCD720968:LCD720979 LLZ720968:LLZ720979 LVV720968:LVV720979 MFR720968:MFR720979 MPN720968:MPN720979 MZJ720968:MZJ720979 NJF720968:NJF720979 NTB720968:NTB720979 OCX720968:OCX720979 OMT720968:OMT720979 OWP720968:OWP720979 PGL720968:PGL720979 PQH720968:PQH720979 QAD720968:QAD720979 QJZ720968:QJZ720979 QTV720968:QTV720979 RDR720968:RDR720979 RNN720968:RNN720979 RXJ720968:RXJ720979 SHF720968:SHF720979 SRB720968:SRB720979 TAX720968:TAX720979 TKT720968:TKT720979 TUP720968:TUP720979 UEL720968:UEL720979 UOH720968:UOH720979 UYD720968:UYD720979 VHZ720968:VHZ720979 VRV720968:VRV720979 WBR720968:WBR720979 WLN720968:WLN720979 WVJ720968:WVJ720979 B786504:B786515 IX786504:IX786515 ST786504:ST786515 ACP786504:ACP786515 AML786504:AML786515 AWH786504:AWH786515 BGD786504:BGD786515 BPZ786504:BPZ786515 BZV786504:BZV786515 CJR786504:CJR786515 CTN786504:CTN786515 DDJ786504:DDJ786515 DNF786504:DNF786515 DXB786504:DXB786515 EGX786504:EGX786515 EQT786504:EQT786515 FAP786504:FAP786515 FKL786504:FKL786515 FUH786504:FUH786515 GED786504:GED786515 GNZ786504:GNZ786515 GXV786504:GXV786515 HHR786504:HHR786515 HRN786504:HRN786515 IBJ786504:IBJ786515 ILF786504:ILF786515 IVB786504:IVB786515 JEX786504:JEX786515 JOT786504:JOT786515 JYP786504:JYP786515 KIL786504:KIL786515 KSH786504:KSH786515 LCD786504:LCD786515 LLZ786504:LLZ786515 LVV786504:LVV786515 MFR786504:MFR786515 MPN786504:MPN786515 MZJ786504:MZJ786515 NJF786504:NJF786515 NTB786504:NTB786515 OCX786504:OCX786515 OMT786504:OMT786515 OWP786504:OWP786515 PGL786504:PGL786515 PQH786504:PQH786515 QAD786504:QAD786515 QJZ786504:QJZ786515 QTV786504:QTV786515 RDR786504:RDR786515 RNN786504:RNN786515 RXJ786504:RXJ786515 SHF786504:SHF786515 SRB786504:SRB786515 TAX786504:TAX786515 TKT786504:TKT786515 TUP786504:TUP786515 UEL786504:UEL786515 UOH786504:UOH786515 UYD786504:UYD786515 VHZ786504:VHZ786515 VRV786504:VRV786515 WBR786504:WBR786515 WLN786504:WLN786515 WVJ786504:WVJ786515 B852040:B852051 IX852040:IX852051 ST852040:ST852051 ACP852040:ACP852051 AML852040:AML852051 AWH852040:AWH852051 BGD852040:BGD852051 BPZ852040:BPZ852051 BZV852040:BZV852051 CJR852040:CJR852051 CTN852040:CTN852051 DDJ852040:DDJ852051 DNF852040:DNF852051 DXB852040:DXB852051 EGX852040:EGX852051 EQT852040:EQT852051 FAP852040:FAP852051 FKL852040:FKL852051 FUH852040:FUH852051 GED852040:GED852051 GNZ852040:GNZ852051 GXV852040:GXV852051 HHR852040:HHR852051 HRN852040:HRN852051 IBJ852040:IBJ852051 ILF852040:ILF852051 IVB852040:IVB852051 JEX852040:JEX852051 JOT852040:JOT852051 JYP852040:JYP852051 KIL852040:KIL852051 KSH852040:KSH852051 LCD852040:LCD852051 LLZ852040:LLZ852051 LVV852040:LVV852051 MFR852040:MFR852051 MPN852040:MPN852051 MZJ852040:MZJ852051 NJF852040:NJF852051 NTB852040:NTB852051 OCX852040:OCX852051 OMT852040:OMT852051 OWP852040:OWP852051 PGL852040:PGL852051 PQH852040:PQH852051 QAD852040:QAD852051 QJZ852040:QJZ852051 QTV852040:QTV852051 RDR852040:RDR852051 RNN852040:RNN852051 RXJ852040:RXJ852051 SHF852040:SHF852051 SRB852040:SRB852051 TAX852040:TAX852051 TKT852040:TKT852051 TUP852040:TUP852051 UEL852040:UEL852051 UOH852040:UOH852051 UYD852040:UYD852051 VHZ852040:VHZ852051 VRV852040:VRV852051 WBR852040:WBR852051 WLN852040:WLN852051 WVJ852040:WVJ852051 B917576:B917587 IX917576:IX917587 ST917576:ST917587 ACP917576:ACP917587 AML917576:AML917587 AWH917576:AWH917587 BGD917576:BGD917587 BPZ917576:BPZ917587 BZV917576:BZV917587 CJR917576:CJR917587 CTN917576:CTN917587 DDJ917576:DDJ917587 DNF917576:DNF917587 DXB917576:DXB917587 EGX917576:EGX917587 EQT917576:EQT917587 FAP917576:FAP917587 FKL917576:FKL917587 FUH917576:FUH917587 GED917576:GED917587 GNZ917576:GNZ917587 GXV917576:GXV917587 HHR917576:HHR917587 HRN917576:HRN917587 IBJ917576:IBJ917587 ILF917576:ILF917587 IVB917576:IVB917587 JEX917576:JEX917587 JOT917576:JOT917587 JYP917576:JYP917587 KIL917576:KIL917587 KSH917576:KSH917587 LCD917576:LCD917587 LLZ917576:LLZ917587 LVV917576:LVV917587 MFR917576:MFR917587 MPN917576:MPN917587 MZJ917576:MZJ917587 NJF917576:NJF917587 NTB917576:NTB917587 OCX917576:OCX917587 OMT917576:OMT917587 OWP917576:OWP917587 PGL917576:PGL917587 PQH917576:PQH917587 QAD917576:QAD917587 QJZ917576:QJZ917587 QTV917576:QTV917587 RDR917576:RDR917587 RNN917576:RNN917587 RXJ917576:RXJ917587 SHF917576:SHF917587 SRB917576:SRB917587 TAX917576:TAX917587 TKT917576:TKT917587 TUP917576:TUP917587 UEL917576:UEL917587 UOH917576:UOH917587 UYD917576:UYD917587 VHZ917576:VHZ917587 VRV917576:VRV917587 WBR917576:WBR917587 WLN917576:WLN917587 WVJ917576:WVJ917587 B983112:B983123 IX983112:IX983123 ST983112:ST983123 ACP983112:ACP983123 AML983112:AML983123 AWH983112:AWH983123 BGD983112:BGD983123 BPZ983112:BPZ983123 BZV983112:BZV983123 CJR983112:CJR983123 CTN983112:CTN983123 DDJ983112:DDJ983123 DNF983112:DNF983123 DXB983112:DXB983123 EGX983112:EGX983123 EQT983112:EQT983123 FAP983112:FAP983123 FKL983112:FKL983123 FUH983112:FUH983123 GED983112:GED983123 GNZ983112:GNZ983123 GXV983112:GXV983123 HHR983112:HHR983123 HRN983112:HRN983123 IBJ983112:IBJ983123 ILF983112:ILF983123 IVB983112:IVB983123 JEX983112:JEX983123 JOT983112:JOT983123 JYP983112:JYP983123 KIL983112:KIL983123 KSH983112:KSH983123 LCD983112:LCD983123 LLZ983112:LLZ983123 LVV983112:LVV983123 MFR983112:MFR983123 MPN983112:MPN983123 MZJ983112:MZJ983123 NJF983112:NJF983123 NTB983112:NTB983123 OCX983112:OCX983123 OMT983112:OMT983123 OWP983112:OWP983123 PGL983112:PGL983123 PQH983112:PQH983123 QAD983112:QAD983123 QJZ983112:QJZ983123 QTV983112:QTV983123 RDR983112:RDR983123 RNN983112:RNN983123 RXJ983112:RXJ983123 SHF983112:SHF983123 SRB983112:SRB983123 TAX983112:TAX983123 TKT983112:TKT983123 TUP983112:TUP983123 UEL983112:UEL983123 UOH983112:UOH983123 UYD983112:UYD983123 VHZ983112:VHZ983123 VRV983112:VRV983123 WBR983112:WBR983123 IX82:IX83 ST82:ST83 ACP82:ACP83 AML82:AML83 AWH82:AWH83 BGD82:BGD83 BPZ82:BPZ83 BZV82:BZV83 CJR82:CJR83 CTN82:CTN83 DDJ82:DDJ83 DNF82:DNF83 DXB82:DXB83 EGX82:EGX83 EQT82:EQT83 FAP82:FAP83 FKL82:FKL83 FUH82:FUH83 GED82:GED83 GNZ82:GNZ83 GXV82:GXV83 HHR82:HHR83 HRN82:HRN83 IBJ82:IBJ83 ILF82:ILF83 IVB82:IVB83 JEX82:JEX83 JOT82:JOT83 JYP82:JYP83 KIL82:KIL83 KSH82:KSH83 LCD82:LCD83 LLZ82:LLZ83 LVV82:LVV83 MFR82:MFR83 MPN82:MPN83 MZJ82:MZJ83 NJF82:NJF83 NTB82:NTB83 OCX82:OCX83 OMT82:OMT83 OWP82:OWP83 PGL82:PGL83 PQH82:PQH83 QAD82:QAD83 QJZ82:QJZ83 QTV82:QTV83 RDR82:RDR83 RNN82:RNN83 RXJ82:RXJ83 SHF82:SHF83 SRB82:SRB83 TAX82:TAX83 TKT82:TKT83 TUP82:TUP83 UEL82:UEL83 UOH82:UOH83 UYD82:UYD83 VHZ82:VHZ83 VRV82:VRV83 WBR82:WBR83 WLN82:WLN83 WVJ82:WVJ83" xr:uid="{00000000-0002-0000-0200-000002000000}">
      <formula1>"○"</formula1>
    </dataValidation>
    <dataValidation type="list" allowBlank="1" showInputMessage="1" showErrorMessage="1" sqref="C14" xr:uid="{00000000-0002-0000-0200-000003000000}">
      <formula1>"訪問介護,通所介護,福祉用具貸与,地域密着型通所介護,通所介護・地域密着型通所介護"</formula1>
    </dataValidation>
    <dataValidation type="list" showInputMessage="1" showErrorMessage="1" sqref="B27:B32" xr:uid="{00000000-0002-0000-0200-000004000000}">
      <formula1>"　,○ "</formula1>
    </dataValidation>
    <dataValidation type="list" showInputMessage="1" showErrorMessage="1" sqref="B73:C75" xr:uid="{00000000-0002-0000-0200-000005000000}">
      <formula1>"　,訪問介護,通所介護,福祉用具貸与,地域密着型通所介護,通所介護・地域密着型通所介護"</formula1>
    </dataValidation>
    <dataValidation type="list" allowBlank="1" showInputMessage="1" showErrorMessage="1" sqref="B18" xr:uid="{00000000-0002-0000-0200-000006000000}">
      <formula1>"　,あり,なし"</formula1>
    </dataValidation>
    <dataValidation type="list" allowBlank="1" showInputMessage="1" showErrorMessage="1" sqref="B22" xr:uid="{00000000-0002-0000-0200-000007000000}">
      <formula1>"　,有,無"</formula1>
    </dataValidation>
    <dataValidation type="list" allowBlank="1" showInputMessage="1" showErrorMessage="1" sqref="B82:B83" xr:uid="{00000000-0002-0000-0200-000008000000}">
      <formula1>"　,○"</formula1>
    </dataValidation>
    <dataValidation type="list" allowBlank="1" showInputMessage="1" showErrorMessage="1" sqref="B61 B63 B65" xr:uid="{00000000-0002-0000-0200-000009000000}">
      <formula1>"訪問介護,通所介護,地域密着型通所介護,福祉用具貸与,通所・地域密着型通所"</formula1>
    </dataValidation>
  </dataValidations>
  <pageMargins left="0.78740157480314965" right="0.78740157480314965" top="0.70866141732283472" bottom="0.70866141732283472" header="0.51181102362204722" footer="0.39370078740157483"/>
  <pageSetup paperSize="9" scale="98" fitToHeight="0" orientation="landscape" r:id="rId1"/>
  <headerFooter alignWithMargins="0">
    <oddFooter>&amp;C&amp;10&amp;P</oddFooter>
  </headerFooter>
  <rowBreaks count="2" manualBreakCount="2">
    <brk id="34" max="13" man="1"/>
    <brk id="65" max="1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N145"/>
  <sheetViews>
    <sheetView view="pageBreakPreview" zoomScaleNormal="100" zoomScaleSheetLayoutView="100" workbookViewId="0">
      <selection activeCell="E7" sqref="E7"/>
    </sheetView>
  </sheetViews>
  <sheetFormatPr defaultRowHeight="14.25" customHeight="1" x14ac:dyDescent="0.15"/>
  <cols>
    <col min="1" max="1" width="1.25" style="17" customWidth="1"/>
    <col min="2" max="2" width="19.625" style="17" customWidth="1"/>
    <col min="3" max="3" width="18.25" style="17" customWidth="1"/>
    <col min="4" max="4" width="34.375" style="17" customWidth="1"/>
    <col min="5" max="10" width="6.375" style="17" customWidth="1"/>
    <col min="11" max="12" width="8" style="17" customWidth="1"/>
    <col min="13" max="13" width="9" style="17"/>
    <col min="14" max="14" width="1.5" style="17" customWidth="1"/>
    <col min="15" max="16384" width="9" style="17"/>
  </cols>
  <sheetData>
    <row r="1" spans="2:14" ht="14.25" customHeight="1" x14ac:dyDescent="0.15">
      <c r="N1" s="18" t="s">
        <v>24</v>
      </c>
    </row>
    <row r="2" spans="2:14" ht="24" customHeight="1" x14ac:dyDescent="0.15">
      <c r="B2" s="312" t="s">
        <v>94</v>
      </c>
      <c r="C2" s="312"/>
      <c r="D2" s="312"/>
      <c r="E2" s="312"/>
      <c r="F2" s="312"/>
      <c r="G2" s="312"/>
      <c r="H2" s="312"/>
      <c r="I2" s="312"/>
      <c r="J2" s="312"/>
      <c r="K2" s="312"/>
      <c r="L2" s="312"/>
      <c r="M2" s="312"/>
    </row>
    <row r="3" spans="2:14" ht="14.25" customHeight="1" x14ac:dyDescent="0.15">
      <c r="C3" s="83"/>
      <c r="D3" s="83"/>
      <c r="E3" s="83"/>
      <c r="F3" s="83"/>
      <c r="G3" s="83"/>
      <c r="H3" s="83"/>
      <c r="I3" s="83"/>
      <c r="J3" s="83"/>
      <c r="K3" s="83"/>
      <c r="L3" s="83"/>
      <c r="M3" s="83"/>
    </row>
    <row r="4" spans="2:14" ht="14.25" customHeight="1" x14ac:dyDescent="0.15">
      <c r="B4" s="143" t="s">
        <v>19</v>
      </c>
      <c r="F4" s="307" t="s">
        <v>11</v>
      </c>
      <c r="G4" s="307"/>
      <c r="H4" s="313">
        <f>様式１!F22</f>
        <v>0</v>
      </c>
      <c r="I4" s="313"/>
      <c r="J4" s="313"/>
      <c r="K4" s="313"/>
      <c r="L4" s="313"/>
      <c r="M4" s="313"/>
    </row>
    <row r="5" spans="2:14" ht="14.25" customHeight="1" x14ac:dyDescent="0.15">
      <c r="B5" s="145"/>
      <c r="F5" s="307" t="s">
        <v>21</v>
      </c>
      <c r="G5" s="307"/>
      <c r="H5" s="314">
        <f>様式１!F16</f>
        <v>0</v>
      </c>
      <c r="I5" s="314"/>
      <c r="J5" s="314"/>
      <c r="K5" s="314"/>
      <c r="L5" s="314"/>
      <c r="M5" s="314"/>
    </row>
    <row r="7" spans="2:14" ht="14.25" customHeight="1" x14ac:dyDescent="0.15">
      <c r="B7" s="143" t="s">
        <v>20</v>
      </c>
      <c r="C7" s="143" t="s">
        <v>11</v>
      </c>
      <c r="D7" s="143" t="s">
        <v>21</v>
      </c>
      <c r="E7" s="96">
        <f>IF(様式１!$T$11="前",Sheet1!$B$4,Sheet1!$C$4)</f>
        <v>45901</v>
      </c>
      <c r="F7" s="96">
        <f>IF(様式１!$T$11="前",Sheet1!$B$5,Sheet1!$C$5)</f>
        <v>45931</v>
      </c>
      <c r="G7" s="96">
        <f>IF(様式１!$T$11="前",Sheet1!$B$6,Sheet1!$C$6)</f>
        <v>45962</v>
      </c>
      <c r="H7" s="96">
        <f>IF(様式１!$T$11="前",Sheet1!$B$7,Sheet1!$C$7)</f>
        <v>45992</v>
      </c>
      <c r="I7" s="96">
        <f>IF(様式１!$T$11="前",Sheet1!$B$8,Sheet1!$C$8)</f>
        <v>46023</v>
      </c>
      <c r="J7" s="96">
        <f>IF(様式１!$T$11="前",Sheet1!$B$9,Sheet1!$C$9)</f>
        <v>46054</v>
      </c>
      <c r="K7" s="143" t="s">
        <v>22</v>
      </c>
      <c r="L7" s="143" t="s">
        <v>82</v>
      </c>
      <c r="M7" s="143" t="s">
        <v>23</v>
      </c>
    </row>
    <row r="8" spans="2:14" ht="14.25" customHeight="1" x14ac:dyDescent="0.15">
      <c r="B8" s="307"/>
      <c r="C8" s="84"/>
      <c r="D8" s="85"/>
      <c r="E8" s="86"/>
      <c r="F8" s="85"/>
      <c r="G8" s="85"/>
      <c r="H8" s="85"/>
      <c r="I8" s="85"/>
      <c r="J8" s="85"/>
      <c r="K8" s="308">
        <f>SUM(E8:J12)</f>
        <v>0</v>
      </c>
      <c r="L8" s="309" t="e">
        <f>K8/K$143</f>
        <v>#DIV/0!</v>
      </c>
      <c r="M8" s="307"/>
    </row>
    <row r="9" spans="2:14" ht="14.25" customHeight="1" x14ac:dyDescent="0.15">
      <c r="B9" s="307"/>
      <c r="C9" s="87"/>
      <c r="D9" s="88"/>
      <c r="E9" s="89"/>
      <c r="F9" s="88"/>
      <c r="G9" s="88"/>
      <c r="H9" s="88"/>
      <c r="I9" s="88"/>
      <c r="J9" s="88"/>
      <c r="K9" s="308"/>
      <c r="L9" s="310"/>
      <c r="M9" s="307"/>
    </row>
    <row r="10" spans="2:14" ht="14.25" customHeight="1" x14ac:dyDescent="0.15">
      <c r="B10" s="307"/>
      <c r="C10" s="87"/>
      <c r="D10" s="88"/>
      <c r="E10" s="89"/>
      <c r="F10" s="88"/>
      <c r="G10" s="88"/>
      <c r="H10" s="88"/>
      <c r="I10" s="88"/>
      <c r="J10" s="88"/>
      <c r="K10" s="308"/>
      <c r="L10" s="310"/>
      <c r="M10" s="307"/>
    </row>
    <row r="11" spans="2:14" ht="14.25" customHeight="1" x14ac:dyDescent="0.15">
      <c r="B11" s="307"/>
      <c r="C11" s="87"/>
      <c r="D11" s="88"/>
      <c r="E11" s="89"/>
      <c r="F11" s="88"/>
      <c r="G11" s="88"/>
      <c r="H11" s="88"/>
      <c r="I11" s="88"/>
      <c r="J11" s="88"/>
      <c r="K11" s="308"/>
      <c r="L11" s="310"/>
      <c r="M11" s="307"/>
    </row>
    <row r="12" spans="2:14" ht="14.25" customHeight="1" x14ac:dyDescent="0.15">
      <c r="B12" s="307"/>
      <c r="C12" s="90"/>
      <c r="D12" s="91"/>
      <c r="E12" s="92"/>
      <c r="F12" s="91"/>
      <c r="G12" s="91"/>
      <c r="H12" s="91"/>
      <c r="I12" s="91"/>
      <c r="J12" s="91"/>
      <c r="K12" s="308"/>
      <c r="L12" s="311"/>
      <c r="M12" s="307"/>
    </row>
    <row r="13" spans="2:14" ht="14.25" customHeight="1" x14ac:dyDescent="0.15">
      <c r="B13" s="307"/>
      <c r="C13" s="84"/>
      <c r="D13" s="85"/>
      <c r="E13" s="86"/>
      <c r="F13" s="85"/>
      <c r="G13" s="85"/>
      <c r="H13" s="85"/>
      <c r="I13" s="85"/>
      <c r="J13" s="85"/>
      <c r="K13" s="308">
        <f t="shared" ref="K13" si="0">SUM(E13:J17)</f>
        <v>0</v>
      </c>
      <c r="L13" s="309" t="e">
        <f t="shared" ref="L13" si="1">K13/K$143</f>
        <v>#DIV/0!</v>
      </c>
      <c r="M13" s="307"/>
    </row>
    <row r="14" spans="2:14" ht="14.25" customHeight="1" x14ac:dyDescent="0.15">
      <c r="B14" s="307"/>
      <c r="C14" s="87"/>
      <c r="D14" s="88"/>
      <c r="E14" s="89"/>
      <c r="F14" s="88"/>
      <c r="G14" s="88"/>
      <c r="H14" s="88"/>
      <c r="I14" s="88"/>
      <c r="J14" s="88"/>
      <c r="K14" s="308"/>
      <c r="L14" s="310"/>
      <c r="M14" s="307"/>
    </row>
    <row r="15" spans="2:14" ht="14.25" customHeight="1" x14ac:dyDescent="0.15">
      <c r="B15" s="307"/>
      <c r="C15" s="87"/>
      <c r="D15" s="88"/>
      <c r="E15" s="89"/>
      <c r="F15" s="88"/>
      <c r="G15" s="88"/>
      <c r="H15" s="88"/>
      <c r="I15" s="88"/>
      <c r="J15" s="88"/>
      <c r="K15" s="308"/>
      <c r="L15" s="310"/>
      <c r="M15" s="307"/>
    </row>
    <row r="16" spans="2:14" ht="14.25" customHeight="1" x14ac:dyDescent="0.15">
      <c r="B16" s="307"/>
      <c r="C16" s="87"/>
      <c r="D16" s="88"/>
      <c r="E16" s="89"/>
      <c r="F16" s="88"/>
      <c r="G16" s="88"/>
      <c r="H16" s="88"/>
      <c r="I16" s="88"/>
      <c r="J16" s="88"/>
      <c r="K16" s="308"/>
      <c r="L16" s="310"/>
      <c r="M16" s="307"/>
    </row>
    <row r="17" spans="2:13" ht="14.25" customHeight="1" x14ac:dyDescent="0.15">
      <c r="B17" s="307"/>
      <c r="C17" s="90"/>
      <c r="D17" s="91"/>
      <c r="E17" s="92"/>
      <c r="F17" s="91"/>
      <c r="G17" s="91"/>
      <c r="H17" s="91"/>
      <c r="I17" s="91"/>
      <c r="J17" s="91"/>
      <c r="K17" s="308"/>
      <c r="L17" s="311"/>
      <c r="M17" s="307"/>
    </row>
    <row r="18" spans="2:13" ht="14.25" customHeight="1" x14ac:dyDescent="0.15">
      <c r="B18" s="307"/>
      <c r="C18" s="84"/>
      <c r="D18" s="85"/>
      <c r="E18" s="86"/>
      <c r="F18" s="85"/>
      <c r="G18" s="85"/>
      <c r="H18" s="85"/>
      <c r="I18" s="85"/>
      <c r="J18" s="85"/>
      <c r="K18" s="308">
        <f t="shared" ref="K18" si="2">SUM(E18:J22)</f>
        <v>0</v>
      </c>
      <c r="L18" s="309" t="e">
        <f t="shared" ref="L18" si="3">K18/K$143</f>
        <v>#DIV/0!</v>
      </c>
      <c r="M18" s="307"/>
    </row>
    <row r="19" spans="2:13" ht="14.25" customHeight="1" x14ac:dyDescent="0.15">
      <c r="B19" s="307"/>
      <c r="C19" s="87"/>
      <c r="D19" s="88"/>
      <c r="E19" s="89"/>
      <c r="F19" s="88"/>
      <c r="G19" s="88"/>
      <c r="H19" s="88"/>
      <c r="I19" s="88"/>
      <c r="J19" s="88"/>
      <c r="K19" s="308"/>
      <c r="L19" s="310"/>
      <c r="M19" s="307"/>
    </row>
    <row r="20" spans="2:13" ht="14.25" customHeight="1" x14ac:dyDescent="0.15">
      <c r="B20" s="307"/>
      <c r="C20" s="87"/>
      <c r="D20" s="88"/>
      <c r="E20" s="89"/>
      <c r="F20" s="88"/>
      <c r="G20" s="88"/>
      <c r="H20" s="88"/>
      <c r="I20" s="88"/>
      <c r="J20" s="88"/>
      <c r="K20" s="308"/>
      <c r="L20" s="310"/>
      <c r="M20" s="307"/>
    </row>
    <row r="21" spans="2:13" ht="14.25" customHeight="1" x14ac:dyDescent="0.15">
      <c r="B21" s="307"/>
      <c r="C21" s="87"/>
      <c r="D21" s="88"/>
      <c r="E21" s="89"/>
      <c r="F21" s="88"/>
      <c r="G21" s="88"/>
      <c r="H21" s="88"/>
      <c r="I21" s="88"/>
      <c r="J21" s="88"/>
      <c r="K21" s="308"/>
      <c r="L21" s="310"/>
      <c r="M21" s="307"/>
    </row>
    <row r="22" spans="2:13" ht="14.25" customHeight="1" x14ac:dyDescent="0.15">
      <c r="B22" s="307"/>
      <c r="C22" s="90"/>
      <c r="D22" s="91"/>
      <c r="E22" s="92"/>
      <c r="F22" s="91"/>
      <c r="G22" s="91"/>
      <c r="H22" s="91"/>
      <c r="I22" s="91"/>
      <c r="J22" s="91"/>
      <c r="K22" s="308"/>
      <c r="L22" s="311"/>
      <c r="M22" s="307"/>
    </row>
    <row r="23" spans="2:13" ht="14.25" customHeight="1" x14ac:dyDescent="0.15">
      <c r="B23" s="307"/>
      <c r="C23" s="84"/>
      <c r="D23" s="85"/>
      <c r="E23" s="86"/>
      <c r="F23" s="85"/>
      <c r="G23" s="85"/>
      <c r="H23" s="85"/>
      <c r="I23" s="85"/>
      <c r="J23" s="85"/>
      <c r="K23" s="308">
        <f t="shared" ref="K23" si="4">SUM(E23:J27)</f>
        <v>0</v>
      </c>
      <c r="L23" s="309" t="e">
        <f t="shared" ref="L23" si="5">K23/K$143</f>
        <v>#DIV/0!</v>
      </c>
      <c r="M23" s="307"/>
    </row>
    <row r="24" spans="2:13" ht="14.25" customHeight="1" x14ac:dyDescent="0.15">
      <c r="B24" s="307"/>
      <c r="C24" s="87"/>
      <c r="D24" s="88"/>
      <c r="E24" s="89"/>
      <c r="F24" s="88"/>
      <c r="G24" s="88"/>
      <c r="H24" s="88"/>
      <c r="I24" s="88"/>
      <c r="J24" s="88"/>
      <c r="K24" s="308"/>
      <c r="L24" s="310"/>
      <c r="M24" s="307"/>
    </row>
    <row r="25" spans="2:13" ht="14.25" customHeight="1" x14ac:dyDescent="0.15">
      <c r="B25" s="307"/>
      <c r="C25" s="87"/>
      <c r="D25" s="88"/>
      <c r="E25" s="89"/>
      <c r="F25" s="88"/>
      <c r="G25" s="88"/>
      <c r="H25" s="88"/>
      <c r="I25" s="88"/>
      <c r="J25" s="88"/>
      <c r="K25" s="308"/>
      <c r="L25" s="310"/>
      <c r="M25" s="307"/>
    </row>
    <row r="26" spans="2:13" ht="14.25" customHeight="1" x14ac:dyDescent="0.15">
      <c r="B26" s="307"/>
      <c r="C26" s="87"/>
      <c r="D26" s="88"/>
      <c r="E26" s="89"/>
      <c r="F26" s="88"/>
      <c r="G26" s="88"/>
      <c r="H26" s="88"/>
      <c r="I26" s="88"/>
      <c r="J26" s="88"/>
      <c r="K26" s="308"/>
      <c r="L26" s="310"/>
      <c r="M26" s="307"/>
    </row>
    <row r="27" spans="2:13" ht="14.25" customHeight="1" x14ac:dyDescent="0.15">
      <c r="B27" s="307"/>
      <c r="C27" s="90"/>
      <c r="D27" s="91"/>
      <c r="E27" s="92"/>
      <c r="F27" s="91"/>
      <c r="G27" s="91"/>
      <c r="H27" s="91"/>
      <c r="I27" s="91"/>
      <c r="J27" s="91"/>
      <c r="K27" s="308"/>
      <c r="L27" s="311"/>
      <c r="M27" s="307"/>
    </row>
    <row r="28" spans="2:13" ht="14.25" customHeight="1" x14ac:dyDescent="0.15">
      <c r="B28" s="307"/>
      <c r="C28" s="84"/>
      <c r="D28" s="85"/>
      <c r="E28" s="86"/>
      <c r="F28" s="85"/>
      <c r="G28" s="85"/>
      <c r="H28" s="85"/>
      <c r="I28" s="85"/>
      <c r="J28" s="85"/>
      <c r="K28" s="308">
        <f t="shared" ref="K28" si="6">SUM(E28:J32)</f>
        <v>0</v>
      </c>
      <c r="L28" s="309" t="e">
        <f t="shared" ref="L28" si="7">K28/K$143</f>
        <v>#DIV/0!</v>
      </c>
      <c r="M28" s="307"/>
    </row>
    <row r="29" spans="2:13" ht="14.25" customHeight="1" x14ac:dyDescent="0.15">
      <c r="B29" s="307"/>
      <c r="C29" s="87"/>
      <c r="D29" s="88"/>
      <c r="E29" s="89"/>
      <c r="F29" s="88"/>
      <c r="G29" s="88"/>
      <c r="H29" s="88"/>
      <c r="I29" s="88"/>
      <c r="J29" s="88"/>
      <c r="K29" s="308"/>
      <c r="L29" s="310"/>
      <c r="M29" s="307"/>
    </row>
    <row r="30" spans="2:13" ht="14.25" customHeight="1" x14ac:dyDescent="0.15">
      <c r="B30" s="307"/>
      <c r="C30" s="87"/>
      <c r="D30" s="88"/>
      <c r="E30" s="89"/>
      <c r="F30" s="88"/>
      <c r="G30" s="88"/>
      <c r="H30" s="88"/>
      <c r="I30" s="88"/>
      <c r="J30" s="88"/>
      <c r="K30" s="308"/>
      <c r="L30" s="310"/>
      <c r="M30" s="307"/>
    </row>
    <row r="31" spans="2:13" ht="14.25" customHeight="1" x14ac:dyDescent="0.15">
      <c r="B31" s="307"/>
      <c r="C31" s="87"/>
      <c r="D31" s="88"/>
      <c r="E31" s="89"/>
      <c r="F31" s="88"/>
      <c r="G31" s="88"/>
      <c r="H31" s="88"/>
      <c r="I31" s="88"/>
      <c r="J31" s="88"/>
      <c r="K31" s="308"/>
      <c r="L31" s="310"/>
      <c r="M31" s="307"/>
    </row>
    <row r="32" spans="2:13" ht="14.25" customHeight="1" x14ac:dyDescent="0.15">
      <c r="B32" s="307"/>
      <c r="C32" s="90"/>
      <c r="D32" s="91"/>
      <c r="E32" s="92"/>
      <c r="F32" s="91"/>
      <c r="G32" s="91"/>
      <c r="H32" s="91"/>
      <c r="I32" s="91"/>
      <c r="J32" s="91"/>
      <c r="K32" s="308"/>
      <c r="L32" s="311"/>
      <c r="M32" s="307"/>
    </row>
    <row r="33" spans="2:13" ht="14.25" customHeight="1" x14ac:dyDescent="0.15">
      <c r="B33" s="307"/>
      <c r="C33" s="84"/>
      <c r="D33" s="85"/>
      <c r="E33" s="86"/>
      <c r="F33" s="85"/>
      <c r="G33" s="85"/>
      <c r="H33" s="85"/>
      <c r="I33" s="85"/>
      <c r="J33" s="85"/>
      <c r="K33" s="308">
        <f t="shared" ref="K33" si="8">SUM(E33:J37)</f>
        <v>0</v>
      </c>
      <c r="L33" s="309" t="e">
        <f t="shared" ref="L33" si="9">K33/K$143</f>
        <v>#DIV/0!</v>
      </c>
      <c r="M33" s="307"/>
    </row>
    <row r="34" spans="2:13" ht="14.25" customHeight="1" x14ac:dyDescent="0.15">
      <c r="B34" s="307"/>
      <c r="C34" s="87"/>
      <c r="D34" s="88"/>
      <c r="E34" s="89"/>
      <c r="F34" s="88"/>
      <c r="G34" s="88"/>
      <c r="H34" s="88"/>
      <c r="I34" s="88"/>
      <c r="J34" s="88"/>
      <c r="K34" s="308"/>
      <c r="L34" s="310"/>
      <c r="M34" s="307"/>
    </row>
    <row r="35" spans="2:13" ht="14.25" customHeight="1" x14ac:dyDescent="0.15">
      <c r="B35" s="307"/>
      <c r="C35" s="87"/>
      <c r="D35" s="88"/>
      <c r="E35" s="89"/>
      <c r="F35" s="88"/>
      <c r="G35" s="88"/>
      <c r="H35" s="88"/>
      <c r="I35" s="88"/>
      <c r="J35" s="88"/>
      <c r="K35" s="308"/>
      <c r="L35" s="310"/>
      <c r="M35" s="307"/>
    </row>
    <row r="36" spans="2:13" ht="14.25" customHeight="1" x14ac:dyDescent="0.15">
      <c r="B36" s="307"/>
      <c r="C36" s="87"/>
      <c r="D36" s="88"/>
      <c r="E36" s="89"/>
      <c r="F36" s="88"/>
      <c r="G36" s="88"/>
      <c r="H36" s="88"/>
      <c r="I36" s="88"/>
      <c r="J36" s="88"/>
      <c r="K36" s="308"/>
      <c r="L36" s="310"/>
      <c r="M36" s="307"/>
    </row>
    <row r="37" spans="2:13" ht="14.25" customHeight="1" x14ac:dyDescent="0.15">
      <c r="B37" s="307"/>
      <c r="C37" s="90"/>
      <c r="D37" s="91"/>
      <c r="E37" s="92"/>
      <c r="F37" s="91"/>
      <c r="G37" s="91"/>
      <c r="H37" s="91"/>
      <c r="I37" s="91"/>
      <c r="J37" s="91"/>
      <c r="K37" s="308"/>
      <c r="L37" s="311"/>
      <c r="M37" s="307"/>
    </row>
    <row r="38" spans="2:13" ht="14.25" customHeight="1" x14ac:dyDescent="0.15">
      <c r="B38" s="307"/>
      <c r="C38" s="84"/>
      <c r="D38" s="85"/>
      <c r="E38" s="86"/>
      <c r="F38" s="85"/>
      <c r="G38" s="85"/>
      <c r="H38" s="85"/>
      <c r="I38" s="85"/>
      <c r="J38" s="85"/>
      <c r="K38" s="308">
        <f>SUM(E38:J42)</f>
        <v>0</v>
      </c>
      <c r="L38" s="309" t="e">
        <f>K38/K$143</f>
        <v>#DIV/0!</v>
      </c>
      <c r="M38" s="307"/>
    </row>
    <row r="39" spans="2:13" ht="14.25" customHeight="1" x14ac:dyDescent="0.15">
      <c r="B39" s="307"/>
      <c r="C39" s="87"/>
      <c r="D39" s="88"/>
      <c r="E39" s="89"/>
      <c r="F39" s="88"/>
      <c r="G39" s="88"/>
      <c r="H39" s="88"/>
      <c r="I39" s="88"/>
      <c r="J39" s="88"/>
      <c r="K39" s="308"/>
      <c r="L39" s="310"/>
      <c r="M39" s="307"/>
    </row>
    <row r="40" spans="2:13" ht="14.25" customHeight="1" x14ac:dyDescent="0.15">
      <c r="B40" s="307"/>
      <c r="C40" s="87"/>
      <c r="D40" s="88"/>
      <c r="E40" s="89"/>
      <c r="F40" s="88"/>
      <c r="G40" s="88"/>
      <c r="H40" s="88"/>
      <c r="I40" s="88"/>
      <c r="J40" s="88"/>
      <c r="K40" s="308"/>
      <c r="L40" s="310"/>
      <c r="M40" s="307"/>
    </row>
    <row r="41" spans="2:13" ht="14.25" customHeight="1" x14ac:dyDescent="0.15">
      <c r="B41" s="307"/>
      <c r="C41" s="87"/>
      <c r="D41" s="88"/>
      <c r="E41" s="89"/>
      <c r="F41" s="88"/>
      <c r="G41" s="88"/>
      <c r="H41" s="88"/>
      <c r="I41" s="88"/>
      <c r="J41" s="88"/>
      <c r="K41" s="308"/>
      <c r="L41" s="310"/>
      <c r="M41" s="307"/>
    </row>
    <row r="42" spans="2:13" ht="14.25" customHeight="1" x14ac:dyDescent="0.15">
      <c r="B42" s="307"/>
      <c r="C42" s="90"/>
      <c r="D42" s="91"/>
      <c r="E42" s="92"/>
      <c r="F42" s="91"/>
      <c r="G42" s="91"/>
      <c r="H42" s="91"/>
      <c r="I42" s="91"/>
      <c r="J42" s="91"/>
      <c r="K42" s="308"/>
      <c r="L42" s="311"/>
      <c r="M42" s="307"/>
    </row>
    <row r="43" spans="2:13" ht="14.25" customHeight="1" x14ac:dyDescent="0.15">
      <c r="B43" s="307"/>
      <c r="C43" s="84"/>
      <c r="D43" s="85"/>
      <c r="E43" s="86"/>
      <c r="F43" s="85"/>
      <c r="G43" s="85"/>
      <c r="H43" s="85"/>
      <c r="I43" s="85"/>
      <c r="J43" s="85"/>
      <c r="K43" s="308">
        <f t="shared" ref="K43" si="10">SUM(E43:J47)</f>
        <v>0</v>
      </c>
      <c r="L43" s="309" t="e">
        <f t="shared" ref="L43" si="11">K43/K$143</f>
        <v>#DIV/0!</v>
      </c>
      <c r="M43" s="307"/>
    </row>
    <row r="44" spans="2:13" ht="14.25" customHeight="1" x14ac:dyDescent="0.15">
      <c r="B44" s="307"/>
      <c r="C44" s="87"/>
      <c r="D44" s="88"/>
      <c r="E44" s="89"/>
      <c r="F44" s="88"/>
      <c r="G44" s="88"/>
      <c r="H44" s="88"/>
      <c r="I44" s="88"/>
      <c r="J44" s="88"/>
      <c r="K44" s="308"/>
      <c r="L44" s="310"/>
      <c r="M44" s="307"/>
    </row>
    <row r="45" spans="2:13" ht="14.25" customHeight="1" x14ac:dyDescent="0.15">
      <c r="B45" s="307"/>
      <c r="C45" s="87"/>
      <c r="D45" s="88"/>
      <c r="E45" s="89"/>
      <c r="F45" s="88"/>
      <c r="G45" s="88"/>
      <c r="H45" s="88"/>
      <c r="I45" s="88"/>
      <c r="J45" s="88"/>
      <c r="K45" s="308"/>
      <c r="L45" s="310"/>
      <c r="M45" s="307"/>
    </row>
    <row r="46" spans="2:13" ht="14.25" customHeight="1" x14ac:dyDescent="0.15">
      <c r="B46" s="307"/>
      <c r="C46" s="87"/>
      <c r="D46" s="88"/>
      <c r="E46" s="89"/>
      <c r="F46" s="88"/>
      <c r="G46" s="88"/>
      <c r="H46" s="88"/>
      <c r="I46" s="88"/>
      <c r="J46" s="88"/>
      <c r="K46" s="308"/>
      <c r="L46" s="310"/>
      <c r="M46" s="307"/>
    </row>
    <row r="47" spans="2:13" ht="14.25" customHeight="1" x14ac:dyDescent="0.15">
      <c r="B47" s="307"/>
      <c r="C47" s="90"/>
      <c r="D47" s="91"/>
      <c r="E47" s="92"/>
      <c r="F47" s="91"/>
      <c r="G47" s="91"/>
      <c r="H47" s="91"/>
      <c r="I47" s="91"/>
      <c r="J47" s="91"/>
      <c r="K47" s="308"/>
      <c r="L47" s="311"/>
      <c r="M47" s="307"/>
    </row>
    <row r="48" spans="2:13" ht="14.25" customHeight="1" x14ac:dyDescent="0.15">
      <c r="B48" s="307"/>
      <c r="C48" s="84"/>
      <c r="D48" s="85"/>
      <c r="E48" s="86"/>
      <c r="F48" s="85"/>
      <c r="G48" s="85"/>
      <c r="H48" s="85"/>
      <c r="I48" s="85"/>
      <c r="J48" s="85"/>
      <c r="K48" s="308">
        <f t="shared" ref="K48" si="12">SUM(E48:J52)</f>
        <v>0</v>
      </c>
      <c r="L48" s="309" t="e">
        <f t="shared" ref="L48" si="13">K48/K$143</f>
        <v>#DIV/0!</v>
      </c>
      <c r="M48" s="307"/>
    </row>
    <row r="49" spans="2:13" ht="14.25" customHeight="1" x14ac:dyDescent="0.15">
      <c r="B49" s="307"/>
      <c r="C49" s="87"/>
      <c r="D49" s="88"/>
      <c r="E49" s="89"/>
      <c r="F49" s="88"/>
      <c r="G49" s="88"/>
      <c r="H49" s="88"/>
      <c r="I49" s="88"/>
      <c r="J49" s="88"/>
      <c r="K49" s="308"/>
      <c r="L49" s="310"/>
      <c r="M49" s="307"/>
    </row>
    <row r="50" spans="2:13" ht="14.25" customHeight="1" x14ac:dyDescent="0.15">
      <c r="B50" s="307"/>
      <c r="C50" s="87"/>
      <c r="D50" s="88"/>
      <c r="E50" s="89"/>
      <c r="F50" s="88"/>
      <c r="G50" s="88"/>
      <c r="H50" s="88"/>
      <c r="I50" s="88"/>
      <c r="J50" s="88"/>
      <c r="K50" s="308"/>
      <c r="L50" s="310"/>
      <c r="M50" s="307"/>
    </row>
    <row r="51" spans="2:13" ht="14.25" customHeight="1" x14ac:dyDescent="0.15">
      <c r="B51" s="307"/>
      <c r="C51" s="87"/>
      <c r="D51" s="88"/>
      <c r="E51" s="89"/>
      <c r="F51" s="88"/>
      <c r="G51" s="88"/>
      <c r="H51" s="88"/>
      <c r="I51" s="88"/>
      <c r="J51" s="88"/>
      <c r="K51" s="308"/>
      <c r="L51" s="310"/>
      <c r="M51" s="307"/>
    </row>
    <row r="52" spans="2:13" ht="14.25" customHeight="1" x14ac:dyDescent="0.15">
      <c r="B52" s="307"/>
      <c r="C52" s="90"/>
      <c r="D52" s="91"/>
      <c r="E52" s="92"/>
      <c r="F52" s="91"/>
      <c r="G52" s="91"/>
      <c r="H52" s="91"/>
      <c r="I52" s="91"/>
      <c r="J52" s="91"/>
      <c r="K52" s="308"/>
      <c r="L52" s="311"/>
      <c r="M52" s="307"/>
    </row>
    <row r="53" spans="2:13" ht="14.25" customHeight="1" x14ac:dyDescent="0.15">
      <c r="B53" s="307"/>
      <c r="C53" s="84"/>
      <c r="D53" s="85"/>
      <c r="E53" s="86"/>
      <c r="F53" s="85"/>
      <c r="G53" s="85"/>
      <c r="H53" s="85"/>
      <c r="I53" s="85"/>
      <c r="J53" s="85"/>
      <c r="K53" s="308">
        <f t="shared" ref="K53" si="14">SUM(E53:J57)</f>
        <v>0</v>
      </c>
      <c r="L53" s="309" t="e">
        <f t="shared" ref="L53" si="15">K53/K$143</f>
        <v>#DIV/0!</v>
      </c>
      <c r="M53" s="307"/>
    </row>
    <row r="54" spans="2:13" ht="14.25" customHeight="1" x14ac:dyDescent="0.15">
      <c r="B54" s="307"/>
      <c r="C54" s="87"/>
      <c r="D54" s="88"/>
      <c r="E54" s="89"/>
      <c r="F54" s="88"/>
      <c r="G54" s="88"/>
      <c r="H54" s="88"/>
      <c r="I54" s="88"/>
      <c r="J54" s="88"/>
      <c r="K54" s="308"/>
      <c r="L54" s="310"/>
      <c r="M54" s="307"/>
    </row>
    <row r="55" spans="2:13" ht="14.25" customHeight="1" x14ac:dyDescent="0.15">
      <c r="B55" s="307"/>
      <c r="C55" s="87"/>
      <c r="D55" s="88"/>
      <c r="E55" s="89"/>
      <c r="F55" s="88"/>
      <c r="G55" s="88"/>
      <c r="H55" s="88"/>
      <c r="I55" s="88"/>
      <c r="J55" s="88"/>
      <c r="K55" s="308"/>
      <c r="L55" s="310"/>
      <c r="M55" s="307"/>
    </row>
    <row r="56" spans="2:13" ht="14.25" customHeight="1" x14ac:dyDescent="0.15">
      <c r="B56" s="307"/>
      <c r="C56" s="87"/>
      <c r="D56" s="88"/>
      <c r="E56" s="89"/>
      <c r="F56" s="88"/>
      <c r="G56" s="88"/>
      <c r="H56" s="88"/>
      <c r="I56" s="88"/>
      <c r="J56" s="88"/>
      <c r="K56" s="308"/>
      <c r="L56" s="310"/>
      <c r="M56" s="307"/>
    </row>
    <row r="57" spans="2:13" ht="14.25" customHeight="1" x14ac:dyDescent="0.15">
      <c r="B57" s="307"/>
      <c r="C57" s="90"/>
      <c r="D57" s="91"/>
      <c r="E57" s="92"/>
      <c r="F57" s="91"/>
      <c r="G57" s="91"/>
      <c r="H57" s="91"/>
      <c r="I57" s="91"/>
      <c r="J57" s="91"/>
      <c r="K57" s="308"/>
      <c r="L57" s="311"/>
      <c r="M57" s="307"/>
    </row>
    <row r="58" spans="2:13" ht="14.25" customHeight="1" x14ac:dyDescent="0.15">
      <c r="B58" s="307"/>
      <c r="C58" s="84"/>
      <c r="D58" s="85"/>
      <c r="E58" s="86"/>
      <c r="F58" s="85"/>
      <c r="G58" s="85"/>
      <c r="H58" s="85"/>
      <c r="I58" s="85"/>
      <c r="J58" s="85"/>
      <c r="K58" s="308">
        <f t="shared" ref="K58" si="16">SUM(E58:J62)</f>
        <v>0</v>
      </c>
      <c r="L58" s="309" t="e">
        <f t="shared" ref="L58" si="17">K58/K$143</f>
        <v>#DIV/0!</v>
      </c>
      <c r="M58" s="307"/>
    </row>
    <row r="59" spans="2:13" ht="14.25" customHeight="1" x14ac:dyDescent="0.15">
      <c r="B59" s="307"/>
      <c r="C59" s="87"/>
      <c r="D59" s="88"/>
      <c r="E59" s="89"/>
      <c r="F59" s="88"/>
      <c r="G59" s="88"/>
      <c r="H59" s="88"/>
      <c r="I59" s="88"/>
      <c r="J59" s="88"/>
      <c r="K59" s="308"/>
      <c r="L59" s="310"/>
      <c r="M59" s="307"/>
    </row>
    <row r="60" spans="2:13" ht="14.25" customHeight="1" x14ac:dyDescent="0.15">
      <c r="B60" s="307"/>
      <c r="C60" s="87"/>
      <c r="D60" s="88"/>
      <c r="E60" s="89"/>
      <c r="F60" s="88"/>
      <c r="G60" s="88"/>
      <c r="H60" s="88"/>
      <c r="I60" s="88"/>
      <c r="J60" s="88"/>
      <c r="K60" s="308"/>
      <c r="L60" s="310"/>
      <c r="M60" s="307"/>
    </row>
    <row r="61" spans="2:13" ht="14.25" customHeight="1" x14ac:dyDescent="0.15">
      <c r="B61" s="307"/>
      <c r="C61" s="87"/>
      <c r="D61" s="88"/>
      <c r="E61" s="89"/>
      <c r="F61" s="88"/>
      <c r="G61" s="88"/>
      <c r="H61" s="88"/>
      <c r="I61" s="88"/>
      <c r="J61" s="88"/>
      <c r="K61" s="308"/>
      <c r="L61" s="310"/>
      <c r="M61" s="307"/>
    </row>
    <row r="62" spans="2:13" ht="14.25" customHeight="1" x14ac:dyDescent="0.15">
      <c r="B62" s="307"/>
      <c r="C62" s="90"/>
      <c r="D62" s="91"/>
      <c r="E62" s="92"/>
      <c r="F62" s="91"/>
      <c r="G62" s="91"/>
      <c r="H62" s="91"/>
      <c r="I62" s="91"/>
      <c r="J62" s="91"/>
      <c r="K62" s="308"/>
      <c r="L62" s="311"/>
      <c r="M62" s="307"/>
    </row>
    <row r="63" spans="2:13" ht="14.25" customHeight="1" x14ac:dyDescent="0.15">
      <c r="B63" s="307"/>
      <c r="C63" s="84"/>
      <c r="D63" s="85"/>
      <c r="E63" s="86"/>
      <c r="F63" s="85"/>
      <c r="G63" s="85"/>
      <c r="H63" s="85"/>
      <c r="I63" s="85"/>
      <c r="J63" s="85"/>
      <c r="K63" s="308">
        <f t="shared" ref="K63" si="18">SUM(E63:J67)</f>
        <v>0</v>
      </c>
      <c r="L63" s="309" t="e">
        <f t="shared" ref="L63" si="19">K63/K$143</f>
        <v>#DIV/0!</v>
      </c>
      <c r="M63" s="307"/>
    </row>
    <row r="64" spans="2:13" ht="14.25" customHeight="1" x14ac:dyDescent="0.15">
      <c r="B64" s="307"/>
      <c r="C64" s="87"/>
      <c r="D64" s="88"/>
      <c r="E64" s="89"/>
      <c r="F64" s="88"/>
      <c r="G64" s="88"/>
      <c r="H64" s="88"/>
      <c r="I64" s="88"/>
      <c r="J64" s="88"/>
      <c r="K64" s="308"/>
      <c r="L64" s="310"/>
      <c r="M64" s="307"/>
    </row>
    <row r="65" spans="2:13" ht="14.25" customHeight="1" x14ac:dyDescent="0.15">
      <c r="B65" s="307"/>
      <c r="C65" s="87"/>
      <c r="D65" s="88"/>
      <c r="E65" s="89"/>
      <c r="F65" s="88"/>
      <c r="G65" s="88"/>
      <c r="H65" s="88"/>
      <c r="I65" s="88"/>
      <c r="J65" s="88"/>
      <c r="K65" s="308"/>
      <c r="L65" s="310"/>
      <c r="M65" s="307"/>
    </row>
    <row r="66" spans="2:13" ht="14.25" customHeight="1" x14ac:dyDescent="0.15">
      <c r="B66" s="307"/>
      <c r="C66" s="87"/>
      <c r="D66" s="88"/>
      <c r="E66" s="89"/>
      <c r="F66" s="88"/>
      <c r="G66" s="88"/>
      <c r="H66" s="88"/>
      <c r="I66" s="88"/>
      <c r="J66" s="88"/>
      <c r="K66" s="308"/>
      <c r="L66" s="310"/>
      <c r="M66" s="307"/>
    </row>
    <row r="67" spans="2:13" ht="14.25" customHeight="1" x14ac:dyDescent="0.15">
      <c r="B67" s="307"/>
      <c r="C67" s="90"/>
      <c r="D67" s="91"/>
      <c r="E67" s="92"/>
      <c r="F67" s="91"/>
      <c r="G67" s="91"/>
      <c r="H67" s="91"/>
      <c r="I67" s="91"/>
      <c r="J67" s="91"/>
      <c r="K67" s="308"/>
      <c r="L67" s="311"/>
      <c r="M67" s="307"/>
    </row>
    <row r="68" spans="2:13" ht="14.25" customHeight="1" x14ac:dyDescent="0.15">
      <c r="B68" s="307"/>
      <c r="C68" s="84"/>
      <c r="D68" s="85"/>
      <c r="E68" s="86"/>
      <c r="F68" s="85"/>
      <c r="G68" s="85"/>
      <c r="H68" s="85"/>
      <c r="I68" s="85"/>
      <c r="J68" s="85"/>
      <c r="K68" s="308">
        <f>SUM(E68:J72)</f>
        <v>0</v>
      </c>
      <c r="L68" s="309" t="e">
        <f>K68/K$143</f>
        <v>#DIV/0!</v>
      </c>
      <c r="M68" s="307"/>
    </row>
    <row r="69" spans="2:13" ht="14.25" customHeight="1" x14ac:dyDescent="0.15">
      <c r="B69" s="307"/>
      <c r="C69" s="87"/>
      <c r="D69" s="88"/>
      <c r="E69" s="89"/>
      <c r="F69" s="88"/>
      <c r="G69" s="88"/>
      <c r="H69" s="88"/>
      <c r="I69" s="88"/>
      <c r="J69" s="88"/>
      <c r="K69" s="308"/>
      <c r="L69" s="310"/>
      <c r="M69" s="307"/>
    </row>
    <row r="70" spans="2:13" ht="14.25" customHeight="1" x14ac:dyDescent="0.15">
      <c r="B70" s="307"/>
      <c r="C70" s="87"/>
      <c r="D70" s="88"/>
      <c r="E70" s="89"/>
      <c r="F70" s="88"/>
      <c r="G70" s="88"/>
      <c r="H70" s="88"/>
      <c r="I70" s="88"/>
      <c r="J70" s="88"/>
      <c r="K70" s="308"/>
      <c r="L70" s="310"/>
      <c r="M70" s="307"/>
    </row>
    <row r="71" spans="2:13" ht="14.25" customHeight="1" x14ac:dyDescent="0.15">
      <c r="B71" s="307"/>
      <c r="C71" s="87"/>
      <c r="D71" s="88"/>
      <c r="E71" s="89"/>
      <c r="F71" s="88"/>
      <c r="G71" s="88"/>
      <c r="H71" s="88"/>
      <c r="I71" s="88"/>
      <c r="J71" s="88"/>
      <c r="K71" s="308"/>
      <c r="L71" s="310"/>
      <c r="M71" s="307"/>
    </row>
    <row r="72" spans="2:13" ht="14.25" customHeight="1" x14ac:dyDescent="0.15">
      <c r="B72" s="307"/>
      <c r="C72" s="90"/>
      <c r="D72" s="91"/>
      <c r="E72" s="92"/>
      <c r="F72" s="91"/>
      <c r="G72" s="91"/>
      <c r="H72" s="91"/>
      <c r="I72" s="91"/>
      <c r="J72" s="91"/>
      <c r="K72" s="308"/>
      <c r="L72" s="311"/>
      <c r="M72" s="307"/>
    </row>
    <row r="73" spans="2:13" ht="14.25" customHeight="1" x14ac:dyDescent="0.15">
      <c r="B73" s="307"/>
      <c r="C73" s="84"/>
      <c r="D73" s="85"/>
      <c r="E73" s="86"/>
      <c r="F73" s="85"/>
      <c r="G73" s="85"/>
      <c r="H73" s="85"/>
      <c r="I73" s="85"/>
      <c r="J73" s="85"/>
      <c r="K73" s="308">
        <f t="shared" ref="K73" si="20">SUM(E73:J77)</f>
        <v>0</v>
      </c>
      <c r="L73" s="309" t="e">
        <f t="shared" ref="L73" si="21">K73/K$143</f>
        <v>#DIV/0!</v>
      </c>
      <c r="M73" s="307"/>
    </row>
    <row r="74" spans="2:13" ht="14.25" customHeight="1" x14ac:dyDescent="0.15">
      <c r="B74" s="307"/>
      <c r="C74" s="87"/>
      <c r="D74" s="88"/>
      <c r="E74" s="89"/>
      <c r="F74" s="88"/>
      <c r="G74" s="88"/>
      <c r="H74" s="88"/>
      <c r="I74" s="88"/>
      <c r="J74" s="88"/>
      <c r="K74" s="308"/>
      <c r="L74" s="310"/>
      <c r="M74" s="307"/>
    </row>
    <row r="75" spans="2:13" ht="14.25" customHeight="1" x14ac:dyDescent="0.15">
      <c r="B75" s="307"/>
      <c r="C75" s="87"/>
      <c r="D75" s="88"/>
      <c r="E75" s="89"/>
      <c r="F75" s="88"/>
      <c r="G75" s="88"/>
      <c r="H75" s="88"/>
      <c r="I75" s="88"/>
      <c r="J75" s="88"/>
      <c r="K75" s="308"/>
      <c r="L75" s="310"/>
      <c r="M75" s="307"/>
    </row>
    <row r="76" spans="2:13" ht="14.25" customHeight="1" x14ac:dyDescent="0.15">
      <c r="B76" s="307"/>
      <c r="C76" s="87"/>
      <c r="D76" s="88"/>
      <c r="E76" s="89"/>
      <c r="F76" s="88"/>
      <c r="G76" s="88"/>
      <c r="H76" s="88"/>
      <c r="I76" s="88"/>
      <c r="J76" s="88"/>
      <c r="K76" s="308"/>
      <c r="L76" s="310"/>
      <c r="M76" s="307"/>
    </row>
    <row r="77" spans="2:13" ht="14.25" customHeight="1" x14ac:dyDescent="0.15">
      <c r="B77" s="307"/>
      <c r="C77" s="90"/>
      <c r="D77" s="91"/>
      <c r="E77" s="92"/>
      <c r="F77" s="91"/>
      <c r="G77" s="91"/>
      <c r="H77" s="91"/>
      <c r="I77" s="91"/>
      <c r="J77" s="91"/>
      <c r="K77" s="308"/>
      <c r="L77" s="311"/>
      <c r="M77" s="307"/>
    </row>
    <row r="78" spans="2:13" ht="14.25" customHeight="1" x14ac:dyDescent="0.15">
      <c r="B78" s="307"/>
      <c r="C78" s="84"/>
      <c r="D78" s="85"/>
      <c r="E78" s="86"/>
      <c r="F78" s="85"/>
      <c r="G78" s="85"/>
      <c r="H78" s="85"/>
      <c r="I78" s="85"/>
      <c r="J78" s="85"/>
      <c r="K78" s="308">
        <f t="shared" ref="K78" si="22">SUM(E78:J82)</f>
        <v>0</v>
      </c>
      <c r="L78" s="309" t="e">
        <f t="shared" ref="L78" si="23">K78/K$143</f>
        <v>#DIV/0!</v>
      </c>
      <c r="M78" s="307"/>
    </row>
    <row r="79" spans="2:13" ht="14.25" customHeight="1" x14ac:dyDescent="0.15">
      <c r="B79" s="307"/>
      <c r="C79" s="87"/>
      <c r="D79" s="88"/>
      <c r="E79" s="89"/>
      <c r="F79" s="88"/>
      <c r="G79" s="88"/>
      <c r="H79" s="88"/>
      <c r="I79" s="88"/>
      <c r="J79" s="88"/>
      <c r="K79" s="308"/>
      <c r="L79" s="310"/>
      <c r="M79" s="307"/>
    </row>
    <row r="80" spans="2:13" ht="14.25" customHeight="1" x14ac:dyDescent="0.15">
      <c r="B80" s="307"/>
      <c r="C80" s="87"/>
      <c r="D80" s="88"/>
      <c r="E80" s="89"/>
      <c r="F80" s="88"/>
      <c r="G80" s="88"/>
      <c r="H80" s="88"/>
      <c r="I80" s="88"/>
      <c r="J80" s="88"/>
      <c r="K80" s="308"/>
      <c r="L80" s="310"/>
      <c r="M80" s="307"/>
    </row>
    <row r="81" spans="2:13" ht="14.25" customHeight="1" x14ac:dyDescent="0.15">
      <c r="B81" s="307"/>
      <c r="C81" s="87"/>
      <c r="D81" s="88"/>
      <c r="E81" s="89"/>
      <c r="F81" s="88"/>
      <c r="G81" s="88"/>
      <c r="H81" s="88"/>
      <c r="I81" s="88"/>
      <c r="J81" s="88"/>
      <c r="K81" s="308"/>
      <c r="L81" s="310"/>
      <c r="M81" s="307"/>
    </row>
    <row r="82" spans="2:13" ht="14.25" customHeight="1" x14ac:dyDescent="0.15">
      <c r="B82" s="307"/>
      <c r="C82" s="90"/>
      <c r="D82" s="91"/>
      <c r="E82" s="92"/>
      <c r="F82" s="91"/>
      <c r="G82" s="91"/>
      <c r="H82" s="91"/>
      <c r="I82" s="91"/>
      <c r="J82" s="91"/>
      <c r="K82" s="308"/>
      <c r="L82" s="311"/>
      <c r="M82" s="307"/>
    </row>
    <row r="83" spans="2:13" ht="14.25" customHeight="1" x14ac:dyDescent="0.15">
      <c r="B83" s="307"/>
      <c r="C83" s="84"/>
      <c r="D83" s="85"/>
      <c r="E83" s="86"/>
      <c r="F83" s="85"/>
      <c r="G83" s="85"/>
      <c r="H83" s="85"/>
      <c r="I83" s="85"/>
      <c r="J83" s="85"/>
      <c r="K83" s="308">
        <f t="shared" ref="K83" si="24">SUM(E83:J87)</f>
        <v>0</v>
      </c>
      <c r="L83" s="309" t="e">
        <f t="shared" ref="L83" si="25">K83/K$143</f>
        <v>#DIV/0!</v>
      </c>
      <c r="M83" s="307"/>
    </row>
    <row r="84" spans="2:13" ht="14.25" customHeight="1" x14ac:dyDescent="0.15">
      <c r="B84" s="307"/>
      <c r="C84" s="87"/>
      <c r="D84" s="88"/>
      <c r="E84" s="89"/>
      <c r="F84" s="88"/>
      <c r="G84" s="88"/>
      <c r="H84" s="88"/>
      <c r="I84" s="88"/>
      <c r="J84" s="88"/>
      <c r="K84" s="308"/>
      <c r="L84" s="310"/>
      <c r="M84" s="307"/>
    </row>
    <row r="85" spans="2:13" ht="14.25" customHeight="1" x14ac:dyDescent="0.15">
      <c r="B85" s="307"/>
      <c r="C85" s="87"/>
      <c r="D85" s="88"/>
      <c r="E85" s="89"/>
      <c r="F85" s="88"/>
      <c r="G85" s="88"/>
      <c r="H85" s="88"/>
      <c r="I85" s="88"/>
      <c r="J85" s="88"/>
      <c r="K85" s="308"/>
      <c r="L85" s="310"/>
      <c r="M85" s="307"/>
    </row>
    <row r="86" spans="2:13" ht="14.25" customHeight="1" x14ac:dyDescent="0.15">
      <c r="B86" s="307"/>
      <c r="C86" s="87"/>
      <c r="D86" s="88"/>
      <c r="E86" s="89"/>
      <c r="F86" s="88"/>
      <c r="G86" s="88"/>
      <c r="H86" s="88"/>
      <c r="I86" s="88"/>
      <c r="J86" s="88"/>
      <c r="K86" s="308"/>
      <c r="L86" s="310"/>
      <c r="M86" s="307"/>
    </row>
    <row r="87" spans="2:13" ht="14.25" customHeight="1" x14ac:dyDescent="0.15">
      <c r="B87" s="307"/>
      <c r="C87" s="90"/>
      <c r="D87" s="91"/>
      <c r="E87" s="92"/>
      <c r="F87" s="91"/>
      <c r="G87" s="91"/>
      <c r="H87" s="91"/>
      <c r="I87" s="91"/>
      <c r="J87" s="91"/>
      <c r="K87" s="308"/>
      <c r="L87" s="311"/>
      <c r="M87" s="307"/>
    </row>
    <row r="88" spans="2:13" ht="14.25" customHeight="1" x14ac:dyDescent="0.15">
      <c r="B88" s="307"/>
      <c r="C88" s="84"/>
      <c r="D88" s="85"/>
      <c r="E88" s="86"/>
      <c r="F88" s="85"/>
      <c r="G88" s="85"/>
      <c r="H88" s="85"/>
      <c r="I88" s="85"/>
      <c r="J88" s="85"/>
      <c r="K88" s="308">
        <f t="shared" ref="K88" si="26">SUM(E88:J92)</f>
        <v>0</v>
      </c>
      <c r="L88" s="309" t="e">
        <f t="shared" ref="L88" si="27">K88/K$143</f>
        <v>#DIV/0!</v>
      </c>
      <c r="M88" s="307"/>
    </row>
    <row r="89" spans="2:13" ht="14.25" customHeight="1" x14ac:dyDescent="0.15">
      <c r="B89" s="307"/>
      <c r="C89" s="87"/>
      <c r="D89" s="88"/>
      <c r="E89" s="89"/>
      <c r="F89" s="88"/>
      <c r="G89" s="88"/>
      <c r="H89" s="88"/>
      <c r="I89" s="88"/>
      <c r="J89" s="88"/>
      <c r="K89" s="308"/>
      <c r="L89" s="310"/>
      <c r="M89" s="307"/>
    </row>
    <row r="90" spans="2:13" ht="14.25" customHeight="1" x14ac:dyDescent="0.15">
      <c r="B90" s="307"/>
      <c r="C90" s="87"/>
      <c r="D90" s="88"/>
      <c r="E90" s="89"/>
      <c r="F90" s="88"/>
      <c r="G90" s="88"/>
      <c r="H90" s="88"/>
      <c r="I90" s="88"/>
      <c r="J90" s="88"/>
      <c r="K90" s="308"/>
      <c r="L90" s="310"/>
      <c r="M90" s="307"/>
    </row>
    <row r="91" spans="2:13" ht="14.25" customHeight="1" x14ac:dyDescent="0.15">
      <c r="B91" s="307"/>
      <c r="C91" s="87"/>
      <c r="D91" s="88"/>
      <c r="E91" s="89"/>
      <c r="F91" s="88"/>
      <c r="G91" s="88"/>
      <c r="H91" s="88"/>
      <c r="I91" s="88"/>
      <c r="J91" s="88"/>
      <c r="K91" s="308"/>
      <c r="L91" s="310"/>
      <c r="M91" s="307"/>
    </row>
    <row r="92" spans="2:13" ht="14.25" customHeight="1" x14ac:dyDescent="0.15">
      <c r="B92" s="307"/>
      <c r="C92" s="90"/>
      <c r="D92" s="91"/>
      <c r="E92" s="92"/>
      <c r="F92" s="91"/>
      <c r="G92" s="91"/>
      <c r="H92" s="91"/>
      <c r="I92" s="91"/>
      <c r="J92" s="91"/>
      <c r="K92" s="308"/>
      <c r="L92" s="311"/>
      <c r="M92" s="307"/>
    </row>
    <row r="93" spans="2:13" ht="14.25" customHeight="1" x14ac:dyDescent="0.15">
      <c r="B93" s="307"/>
      <c r="C93" s="84"/>
      <c r="D93" s="85"/>
      <c r="E93" s="86"/>
      <c r="F93" s="85"/>
      <c r="G93" s="85"/>
      <c r="H93" s="85"/>
      <c r="I93" s="85"/>
      <c r="J93" s="85"/>
      <c r="K93" s="308">
        <f t="shared" ref="K93" si="28">SUM(E93:J97)</f>
        <v>0</v>
      </c>
      <c r="L93" s="309" t="e">
        <f t="shared" ref="L93" si="29">K93/K$143</f>
        <v>#DIV/0!</v>
      </c>
      <c r="M93" s="307"/>
    </row>
    <row r="94" spans="2:13" ht="14.25" customHeight="1" x14ac:dyDescent="0.15">
      <c r="B94" s="307"/>
      <c r="C94" s="87"/>
      <c r="D94" s="88"/>
      <c r="E94" s="89"/>
      <c r="F94" s="88"/>
      <c r="G94" s="88"/>
      <c r="H94" s="88"/>
      <c r="I94" s="88"/>
      <c r="J94" s="88"/>
      <c r="K94" s="308"/>
      <c r="L94" s="310"/>
      <c r="M94" s="307"/>
    </row>
    <row r="95" spans="2:13" ht="14.25" customHeight="1" x14ac:dyDescent="0.15">
      <c r="B95" s="307"/>
      <c r="C95" s="87"/>
      <c r="D95" s="88"/>
      <c r="E95" s="89"/>
      <c r="F95" s="88"/>
      <c r="G95" s="88"/>
      <c r="H95" s="88"/>
      <c r="I95" s="88"/>
      <c r="J95" s="88"/>
      <c r="K95" s="308"/>
      <c r="L95" s="310"/>
      <c r="M95" s="307"/>
    </row>
    <row r="96" spans="2:13" ht="14.25" customHeight="1" x14ac:dyDescent="0.15">
      <c r="B96" s="307"/>
      <c r="C96" s="87"/>
      <c r="D96" s="88"/>
      <c r="E96" s="89"/>
      <c r="F96" s="88"/>
      <c r="G96" s="88"/>
      <c r="H96" s="88"/>
      <c r="I96" s="88"/>
      <c r="J96" s="88"/>
      <c r="K96" s="308"/>
      <c r="L96" s="310"/>
      <c r="M96" s="307"/>
    </row>
    <row r="97" spans="2:13" ht="14.25" customHeight="1" x14ac:dyDescent="0.15">
      <c r="B97" s="307"/>
      <c r="C97" s="90"/>
      <c r="D97" s="91"/>
      <c r="E97" s="92"/>
      <c r="F97" s="91"/>
      <c r="G97" s="91"/>
      <c r="H97" s="91"/>
      <c r="I97" s="91"/>
      <c r="J97" s="91"/>
      <c r="K97" s="308"/>
      <c r="L97" s="311"/>
      <c r="M97" s="307"/>
    </row>
    <row r="98" spans="2:13" ht="14.25" customHeight="1" x14ac:dyDescent="0.15">
      <c r="B98" s="307"/>
      <c r="C98" s="84"/>
      <c r="D98" s="85"/>
      <c r="E98" s="86"/>
      <c r="F98" s="85"/>
      <c r="G98" s="85"/>
      <c r="H98" s="85"/>
      <c r="I98" s="85"/>
      <c r="J98" s="85"/>
      <c r="K98" s="308">
        <f>SUM(E98:J102)</f>
        <v>0</v>
      </c>
      <c r="L98" s="309" t="e">
        <f>K98/K$143</f>
        <v>#DIV/0!</v>
      </c>
      <c r="M98" s="307"/>
    </row>
    <row r="99" spans="2:13" ht="14.25" customHeight="1" x14ac:dyDescent="0.15">
      <c r="B99" s="307"/>
      <c r="C99" s="87"/>
      <c r="D99" s="88"/>
      <c r="E99" s="89"/>
      <c r="F99" s="88"/>
      <c r="G99" s="88"/>
      <c r="H99" s="88"/>
      <c r="I99" s="88"/>
      <c r="J99" s="88"/>
      <c r="K99" s="308"/>
      <c r="L99" s="310"/>
      <c r="M99" s="307"/>
    </row>
    <row r="100" spans="2:13" ht="14.25" customHeight="1" x14ac:dyDescent="0.15">
      <c r="B100" s="307"/>
      <c r="C100" s="87"/>
      <c r="D100" s="88"/>
      <c r="E100" s="89"/>
      <c r="F100" s="88"/>
      <c r="G100" s="88"/>
      <c r="H100" s="88"/>
      <c r="I100" s="88"/>
      <c r="J100" s="88"/>
      <c r="K100" s="308"/>
      <c r="L100" s="310"/>
      <c r="M100" s="307"/>
    </row>
    <row r="101" spans="2:13" ht="14.25" customHeight="1" x14ac:dyDescent="0.15">
      <c r="B101" s="307"/>
      <c r="C101" s="87"/>
      <c r="D101" s="88"/>
      <c r="E101" s="89"/>
      <c r="F101" s="88"/>
      <c r="G101" s="88"/>
      <c r="H101" s="88"/>
      <c r="I101" s="88"/>
      <c r="J101" s="88"/>
      <c r="K101" s="308"/>
      <c r="L101" s="310"/>
      <c r="M101" s="307"/>
    </row>
    <row r="102" spans="2:13" ht="14.25" customHeight="1" x14ac:dyDescent="0.15">
      <c r="B102" s="307"/>
      <c r="C102" s="90"/>
      <c r="D102" s="91"/>
      <c r="E102" s="92"/>
      <c r="F102" s="91"/>
      <c r="G102" s="91"/>
      <c r="H102" s="91"/>
      <c r="I102" s="91"/>
      <c r="J102" s="91"/>
      <c r="K102" s="308"/>
      <c r="L102" s="311"/>
      <c r="M102" s="307"/>
    </row>
    <row r="103" spans="2:13" ht="14.25" customHeight="1" x14ac:dyDescent="0.15">
      <c r="B103" s="307"/>
      <c r="C103" s="84"/>
      <c r="D103" s="85"/>
      <c r="E103" s="86"/>
      <c r="F103" s="85"/>
      <c r="G103" s="85"/>
      <c r="H103" s="85"/>
      <c r="I103" s="85"/>
      <c r="J103" s="85"/>
      <c r="K103" s="308">
        <f t="shared" ref="K103" si="30">SUM(E103:J107)</f>
        <v>0</v>
      </c>
      <c r="L103" s="309" t="e">
        <f t="shared" ref="L103" si="31">K103/K$143</f>
        <v>#DIV/0!</v>
      </c>
      <c r="M103" s="307"/>
    </row>
    <row r="104" spans="2:13" ht="14.25" customHeight="1" x14ac:dyDescent="0.15">
      <c r="B104" s="307"/>
      <c r="C104" s="87"/>
      <c r="D104" s="88"/>
      <c r="E104" s="89"/>
      <c r="F104" s="88"/>
      <c r="G104" s="88"/>
      <c r="H104" s="88"/>
      <c r="I104" s="88"/>
      <c r="J104" s="88"/>
      <c r="K104" s="308"/>
      <c r="L104" s="310"/>
      <c r="M104" s="307"/>
    </row>
    <row r="105" spans="2:13" ht="14.25" customHeight="1" x14ac:dyDescent="0.15">
      <c r="B105" s="307"/>
      <c r="C105" s="87"/>
      <c r="D105" s="88"/>
      <c r="E105" s="89"/>
      <c r="F105" s="88"/>
      <c r="G105" s="88"/>
      <c r="H105" s="88"/>
      <c r="I105" s="88"/>
      <c r="J105" s="88"/>
      <c r="K105" s="308"/>
      <c r="L105" s="310"/>
      <c r="M105" s="307"/>
    </row>
    <row r="106" spans="2:13" ht="14.25" customHeight="1" x14ac:dyDescent="0.15">
      <c r="B106" s="307"/>
      <c r="C106" s="87"/>
      <c r="D106" s="88"/>
      <c r="E106" s="89"/>
      <c r="F106" s="88"/>
      <c r="G106" s="88"/>
      <c r="H106" s="88"/>
      <c r="I106" s="88"/>
      <c r="J106" s="88"/>
      <c r="K106" s="308"/>
      <c r="L106" s="310"/>
      <c r="M106" s="307"/>
    </row>
    <row r="107" spans="2:13" ht="14.25" customHeight="1" x14ac:dyDescent="0.15">
      <c r="B107" s="307"/>
      <c r="C107" s="90"/>
      <c r="D107" s="91"/>
      <c r="E107" s="92"/>
      <c r="F107" s="91"/>
      <c r="G107" s="91"/>
      <c r="H107" s="91"/>
      <c r="I107" s="91"/>
      <c r="J107" s="91"/>
      <c r="K107" s="308"/>
      <c r="L107" s="311"/>
      <c r="M107" s="307"/>
    </row>
    <row r="108" spans="2:13" ht="14.25" customHeight="1" x14ac:dyDescent="0.15">
      <c r="B108" s="307"/>
      <c r="C108" s="84"/>
      <c r="D108" s="85"/>
      <c r="E108" s="86"/>
      <c r="F108" s="85"/>
      <c r="G108" s="85"/>
      <c r="H108" s="85"/>
      <c r="I108" s="85"/>
      <c r="J108" s="85"/>
      <c r="K108" s="308">
        <f t="shared" ref="K108" si="32">SUM(E108:J112)</f>
        <v>0</v>
      </c>
      <c r="L108" s="309" t="e">
        <f t="shared" ref="L108" si="33">K108/K$143</f>
        <v>#DIV/0!</v>
      </c>
      <c r="M108" s="307"/>
    </row>
    <row r="109" spans="2:13" ht="14.25" customHeight="1" x14ac:dyDescent="0.15">
      <c r="B109" s="307"/>
      <c r="C109" s="87"/>
      <c r="D109" s="88"/>
      <c r="E109" s="89"/>
      <c r="F109" s="88"/>
      <c r="G109" s="88"/>
      <c r="H109" s="88"/>
      <c r="I109" s="88"/>
      <c r="J109" s="88"/>
      <c r="K109" s="308"/>
      <c r="L109" s="310"/>
      <c r="M109" s="307"/>
    </row>
    <row r="110" spans="2:13" ht="14.25" customHeight="1" x14ac:dyDescent="0.15">
      <c r="B110" s="307"/>
      <c r="C110" s="87"/>
      <c r="D110" s="88"/>
      <c r="E110" s="89"/>
      <c r="F110" s="88"/>
      <c r="G110" s="88"/>
      <c r="H110" s="88"/>
      <c r="I110" s="88"/>
      <c r="J110" s="88"/>
      <c r="K110" s="308"/>
      <c r="L110" s="310"/>
      <c r="M110" s="307"/>
    </row>
    <row r="111" spans="2:13" ht="14.25" customHeight="1" x14ac:dyDescent="0.15">
      <c r="B111" s="307"/>
      <c r="C111" s="87"/>
      <c r="D111" s="88"/>
      <c r="E111" s="89"/>
      <c r="F111" s="88"/>
      <c r="G111" s="88"/>
      <c r="H111" s="88"/>
      <c r="I111" s="88"/>
      <c r="J111" s="88"/>
      <c r="K111" s="308"/>
      <c r="L111" s="310"/>
      <c r="M111" s="307"/>
    </row>
    <row r="112" spans="2:13" ht="14.25" customHeight="1" x14ac:dyDescent="0.15">
      <c r="B112" s="307"/>
      <c r="C112" s="90"/>
      <c r="D112" s="91"/>
      <c r="E112" s="92"/>
      <c r="F112" s="91"/>
      <c r="G112" s="91"/>
      <c r="H112" s="91"/>
      <c r="I112" s="91"/>
      <c r="J112" s="91"/>
      <c r="K112" s="308"/>
      <c r="L112" s="311"/>
      <c r="M112" s="307"/>
    </row>
    <row r="113" spans="2:13" ht="14.25" customHeight="1" x14ac:dyDescent="0.15">
      <c r="B113" s="307"/>
      <c r="C113" s="84"/>
      <c r="D113" s="85"/>
      <c r="E113" s="86"/>
      <c r="F113" s="85"/>
      <c r="G113" s="85"/>
      <c r="H113" s="85"/>
      <c r="I113" s="85"/>
      <c r="J113" s="85"/>
      <c r="K113" s="308">
        <f t="shared" ref="K113" si="34">SUM(E113:J117)</f>
        <v>0</v>
      </c>
      <c r="L113" s="309" t="e">
        <f t="shared" ref="L113" si="35">K113/K$143</f>
        <v>#DIV/0!</v>
      </c>
      <c r="M113" s="307"/>
    </row>
    <row r="114" spans="2:13" ht="14.25" customHeight="1" x14ac:dyDescent="0.15">
      <c r="B114" s="307"/>
      <c r="C114" s="87"/>
      <c r="D114" s="88"/>
      <c r="E114" s="89"/>
      <c r="F114" s="88"/>
      <c r="G114" s="88"/>
      <c r="H114" s="88"/>
      <c r="I114" s="88"/>
      <c r="J114" s="88"/>
      <c r="K114" s="308"/>
      <c r="L114" s="310"/>
      <c r="M114" s="307"/>
    </row>
    <row r="115" spans="2:13" ht="14.25" customHeight="1" x14ac:dyDescent="0.15">
      <c r="B115" s="307"/>
      <c r="C115" s="87"/>
      <c r="D115" s="88"/>
      <c r="E115" s="89"/>
      <c r="F115" s="88"/>
      <c r="G115" s="88"/>
      <c r="H115" s="88"/>
      <c r="I115" s="88"/>
      <c r="J115" s="88"/>
      <c r="K115" s="308"/>
      <c r="L115" s="310"/>
      <c r="M115" s="307"/>
    </row>
    <row r="116" spans="2:13" ht="14.25" customHeight="1" x14ac:dyDescent="0.15">
      <c r="B116" s="307"/>
      <c r="C116" s="87"/>
      <c r="D116" s="88"/>
      <c r="E116" s="89"/>
      <c r="F116" s="88"/>
      <c r="G116" s="88"/>
      <c r="H116" s="88"/>
      <c r="I116" s="88"/>
      <c r="J116" s="88"/>
      <c r="K116" s="308"/>
      <c r="L116" s="310"/>
      <c r="M116" s="307"/>
    </row>
    <row r="117" spans="2:13" ht="14.25" customHeight="1" x14ac:dyDescent="0.15">
      <c r="B117" s="307"/>
      <c r="C117" s="90"/>
      <c r="D117" s="91"/>
      <c r="E117" s="92"/>
      <c r="F117" s="91"/>
      <c r="G117" s="91"/>
      <c r="H117" s="91"/>
      <c r="I117" s="91"/>
      <c r="J117" s="91"/>
      <c r="K117" s="308"/>
      <c r="L117" s="311"/>
      <c r="M117" s="307"/>
    </row>
    <row r="118" spans="2:13" ht="14.25" customHeight="1" x14ac:dyDescent="0.15">
      <c r="B118" s="307"/>
      <c r="C118" s="84"/>
      <c r="D118" s="85"/>
      <c r="E118" s="86"/>
      <c r="F118" s="85"/>
      <c r="G118" s="85"/>
      <c r="H118" s="85"/>
      <c r="I118" s="85"/>
      <c r="J118" s="85"/>
      <c r="K118" s="308">
        <f t="shared" ref="K118" si="36">SUM(E118:J122)</f>
        <v>0</v>
      </c>
      <c r="L118" s="309" t="e">
        <f t="shared" ref="L118" si="37">K118/K$143</f>
        <v>#DIV/0!</v>
      </c>
      <c r="M118" s="307"/>
    </row>
    <row r="119" spans="2:13" ht="14.25" customHeight="1" x14ac:dyDescent="0.15">
      <c r="B119" s="307"/>
      <c r="C119" s="87"/>
      <c r="D119" s="88"/>
      <c r="E119" s="89"/>
      <c r="F119" s="88"/>
      <c r="G119" s="88"/>
      <c r="H119" s="88"/>
      <c r="I119" s="88"/>
      <c r="J119" s="88"/>
      <c r="K119" s="308"/>
      <c r="L119" s="310"/>
      <c r="M119" s="307"/>
    </row>
    <row r="120" spans="2:13" ht="14.25" customHeight="1" x14ac:dyDescent="0.15">
      <c r="B120" s="307"/>
      <c r="C120" s="87"/>
      <c r="D120" s="88"/>
      <c r="E120" s="89"/>
      <c r="F120" s="88"/>
      <c r="G120" s="88"/>
      <c r="H120" s="88"/>
      <c r="I120" s="88"/>
      <c r="J120" s="88"/>
      <c r="K120" s="308"/>
      <c r="L120" s="310"/>
      <c r="M120" s="307"/>
    </row>
    <row r="121" spans="2:13" ht="14.25" customHeight="1" x14ac:dyDescent="0.15">
      <c r="B121" s="307"/>
      <c r="C121" s="87"/>
      <c r="D121" s="88"/>
      <c r="E121" s="89"/>
      <c r="F121" s="88"/>
      <c r="G121" s="88"/>
      <c r="H121" s="88"/>
      <c r="I121" s="88"/>
      <c r="J121" s="88"/>
      <c r="K121" s="308"/>
      <c r="L121" s="310"/>
      <c r="M121" s="307"/>
    </row>
    <row r="122" spans="2:13" ht="14.25" customHeight="1" x14ac:dyDescent="0.15">
      <c r="B122" s="307"/>
      <c r="C122" s="90"/>
      <c r="D122" s="91"/>
      <c r="E122" s="92"/>
      <c r="F122" s="91"/>
      <c r="G122" s="91"/>
      <c r="H122" s="91"/>
      <c r="I122" s="91"/>
      <c r="J122" s="91"/>
      <c r="K122" s="308"/>
      <c r="L122" s="311"/>
      <c r="M122" s="307"/>
    </row>
    <row r="123" spans="2:13" ht="14.25" customHeight="1" x14ac:dyDescent="0.15">
      <c r="B123" s="307"/>
      <c r="C123" s="84"/>
      <c r="D123" s="85"/>
      <c r="E123" s="86"/>
      <c r="F123" s="85"/>
      <c r="G123" s="85"/>
      <c r="H123" s="85"/>
      <c r="I123" s="85"/>
      <c r="J123" s="85"/>
      <c r="K123" s="308">
        <f t="shared" ref="K123" si="38">SUM(E123:J127)</f>
        <v>0</v>
      </c>
      <c r="L123" s="309" t="e">
        <f t="shared" ref="L123" si="39">K123/K$143</f>
        <v>#DIV/0!</v>
      </c>
      <c r="M123" s="307"/>
    </row>
    <row r="124" spans="2:13" ht="14.25" customHeight="1" x14ac:dyDescent="0.15">
      <c r="B124" s="307"/>
      <c r="C124" s="87"/>
      <c r="D124" s="88"/>
      <c r="E124" s="89"/>
      <c r="F124" s="88"/>
      <c r="G124" s="88"/>
      <c r="H124" s="88"/>
      <c r="I124" s="88"/>
      <c r="J124" s="88"/>
      <c r="K124" s="308"/>
      <c r="L124" s="310"/>
      <c r="M124" s="307"/>
    </row>
    <row r="125" spans="2:13" ht="14.25" customHeight="1" x14ac:dyDescent="0.15">
      <c r="B125" s="307"/>
      <c r="C125" s="87"/>
      <c r="D125" s="88"/>
      <c r="E125" s="89"/>
      <c r="F125" s="88"/>
      <c r="G125" s="88"/>
      <c r="H125" s="88"/>
      <c r="I125" s="88"/>
      <c r="J125" s="88"/>
      <c r="K125" s="308"/>
      <c r="L125" s="310"/>
      <c r="M125" s="307"/>
    </row>
    <row r="126" spans="2:13" ht="14.25" customHeight="1" x14ac:dyDescent="0.15">
      <c r="B126" s="307"/>
      <c r="C126" s="87"/>
      <c r="D126" s="88"/>
      <c r="E126" s="89"/>
      <c r="F126" s="88"/>
      <c r="G126" s="88"/>
      <c r="H126" s="88"/>
      <c r="I126" s="88"/>
      <c r="J126" s="88"/>
      <c r="K126" s="308"/>
      <c r="L126" s="310"/>
      <c r="M126" s="307"/>
    </row>
    <row r="127" spans="2:13" ht="14.25" customHeight="1" x14ac:dyDescent="0.15">
      <c r="B127" s="307"/>
      <c r="C127" s="90"/>
      <c r="D127" s="91"/>
      <c r="E127" s="92"/>
      <c r="F127" s="91"/>
      <c r="G127" s="91"/>
      <c r="H127" s="91"/>
      <c r="I127" s="91"/>
      <c r="J127" s="91"/>
      <c r="K127" s="308"/>
      <c r="L127" s="311"/>
      <c r="M127" s="307"/>
    </row>
    <row r="128" spans="2:13" ht="14.25" customHeight="1" x14ac:dyDescent="0.15">
      <c r="B128" s="307"/>
      <c r="C128" s="84"/>
      <c r="D128" s="85"/>
      <c r="E128" s="86"/>
      <c r="F128" s="85"/>
      <c r="G128" s="85"/>
      <c r="H128" s="85"/>
      <c r="I128" s="85"/>
      <c r="J128" s="85"/>
      <c r="K128" s="308">
        <f t="shared" ref="K128" si="40">SUM(E128:J132)</f>
        <v>0</v>
      </c>
      <c r="L128" s="309" t="e">
        <f t="shared" ref="L128" si="41">K128/K$143</f>
        <v>#DIV/0!</v>
      </c>
      <c r="M128" s="307"/>
    </row>
    <row r="129" spans="2:13" ht="14.25" customHeight="1" x14ac:dyDescent="0.15">
      <c r="B129" s="307"/>
      <c r="C129" s="87"/>
      <c r="D129" s="88"/>
      <c r="E129" s="89"/>
      <c r="F129" s="88"/>
      <c r="G129" s="88"/>
      <c r="H129" s="88"/>
      <c r="I129" s="88"/>
      <c r="J129" s="88"/>
      <c r="K129" s="308"/>
      <c r="L129" s="310"/>
      <c r="M129" s="307"/>
    </row>
    <row r="130" spans="2:13" ht="14.25" customHeight="1" x14ac:dyDescent="0.15">
      <c r="B130" s="307"/>
      <c r="C130" s="87"/>
      <c r="D130" s="88"/>
      <c r="E130" s="89"/>
      <c r="F130" s="88"/>
      <c r="G130" s="88"/>
      <c r="H130" s="88"/>
      <c r="I130" s="88"/>
      <c r="J130" s="88"/>
      <c r="K130" s="308"/>
      <c r="L130" s="310"/>
      <c r="M130" s="307"/>
    </row>
    <row r="131" spans="2:13" ht="14.25" customHeight="1" x14ac:dyDescent="0.15">
      <c r="B131" s="307"/>
      <c r="C131" s="87"/>
      <c r="D131" s="88"/>
      <c r="E131" s="89"/>
      <c r="F131" s="88"/>
      <c r="G131" s="88"/>
      <c r="H131" s="88"/>
      <c r="I131" s="88"/>
      <c r="J131" s="88"/>
      <c r="K131" s="308"/>
      <c r="L131" s="310"/>
      <c r="M131" s="307"/>
    </row>
    <row r="132" spans="2:13" ht="14.25" customHeight="1" x14ac:dyDescent="0.15">
      <c r="B132" s="307"/>
      <c r="C132" s="90"/>
      <c r="D132" s="91"/>
      <c r="E132" s="92"/>
      <c r="F132" s="91"/>
      <c r="G132" s="91"/>
      <c r="H132" s="91"/>
      <c r="I132" s="91"/>
      <c r="J132" s="91"/>
      <c r="K132" s="308"/>
      <c r="L132" s="311"/>
      <c r="M132" s="307"/>
    </row>
    <row r="133" spans="2:13" ht="14.25" customHeight="1" x14ac:dyDescent="0.15">
      <c r="B133" s="307"/>
      <c r="C133" s="84"/>
      <c r="D133" s="85"/>
      <c r="E133" s="86"/>
      <c r="F133" s="85"/>
      <c r="G133" s="85"/>
      <c r="H133" s="85"/>
      <c r="I133" s="85"/>
      <c r="J133" s="85"/>
      <c r="K133" s="308">
        <f t="shared" ref="K133" si="42">SUM(E133:J137)</f>
        <v>0</v>
      </c>
      <c r="L133" s="309" t="e">
        <f>K133/K$143</f>
        <v>#DIV/0!</v>
      </c>
      <c r="M133" s="307"/>
    </row>
    <row r="134" spans="2:13" ht="14.25" customHeight="1" x14ac:dyDescent="0.15">
      <c r="B134" s="307"/>
      <c r="C134" s="87"/>
      <c r="D134" s="88"/>
      <c r="E134" s="89"/>
      <c r="F134" s="88"/>
      <c r="G134" s="88"/>
      <c r="H134" s="88"/>
      <c r="I134" s="88"/>
      <c r="J134" s="88"/>
      <c r="K134" s="308"/>
      <c r="L134" s="310"/>
      <c r="M134" s="307"/>
    </row>
    <row r="135" spans="2:13" ht="14.25" customHeight="1" x14ac:dyDescent="0.15">
      <c r="B135" s="307"/>
      <c r="C135" s="87"/>
      <c r="D135" s="88"/>
      <c r="E135" s="89"/>
      <c r="F135" s="88"/>
      <c r="G135" s="88"/>
      <c r="H135" s="88"/>
      <c r="I135" s="88"/>
      <c r="J135" s="88"/>
      <c r="K135" s="308"/>
      <c r="L135" s="310"/>
      <c r="M135" s="307"/>
    </row>
    <row r="136" spans="2:13" ht="14.25" customHeight="1" x14ac:dyDescent="0.15">
      <c r="B136" s="307"/>
      <c r="C136" s="87"/>
      <c r="D136" s="88"/>
      <c r="E136" s="89"/>
      <c r="F136" s="88"/>
      <c r="G136" s="88"/>
      <c r="H136" s="88"/>
      <c r="I136" s="88"/>
      <c r="J136" s="88"/>
      <c r="K136" s="308"/>
      <c r="L136" s="310"/>
      <c r="M136" s="307"/>
    </row>
    <row r="137" spans="2:13" ht="14.25" customHeight="1" x14ac:dyDescent="0.15">
      <c r="B137" s="307"/>
      <c r="C137" s="90"/>
      <c r="D137" s="91"/>
      <c r="E137" s="92"/>
      <c r="F137" s="91"/>
      <c r="G137" s="91"/>
      <c r="H137" s="91"/>
      <c r="I137" s="91"/>
      <c r="J137" s="91"/>
      <c r="K137" s="308"/>
      <c r="L137" s="311"/>
      <c r="M137" s="307"/>
    </row>
    <row r="138" spans="2:13" ht="14.25" customHeight="1" x14ac:dyDescent="0.15">
      <c r="B138" s="307"/>
      <c r="C138" s="84"/>
      <c r="D138" s="85"/>
      <c r="E138" s="86"/>
      <c r="F138" s="85"/>
      <c r="G138" s="85"/>
      <c r="H138" s="85"/>
      <c r="I138" s="85"/>
      <c r="J138" s="85"/>
      <c r="K138" s="308">
        <f t="shared" ref="K138" si="43">SUM(E138:J142)</f>
        <v>0</v>
      </c>
      <c r="L138" s="309" t="e">
        <f t="shared" ref="L138" si="44">K138/K$143</f>
        <v>#DIV/0!</v>
      </c>
      <c r="M138" s="307"/>
    </row>
    <row r="139" spans="2:13" ht="14.25" customHeight="1" x14ac:dyDescent="0.15">
      <c r="B139" s="307"/>
      <c r="C139" s="87"/>
      <c r="D139" s="88"/>
      <c r="E139" s="89"/>
      <c r="F139" s="88"/>
      <c r="G139" s="88"/>
      <c r="H139" s="88"/>
      <c r="I139" s="88"/>
      <c r="J139" s="88"/>
      <c r="K139" s="308"/>
      <c r="L139" s="310"/>
      <c r="M139" s="307"/>
    </row>
    <row r="140" spans="2:13" ht="14.25" customHeight="1" x14ac:dyDescent="0.15">
      <c r="B140" s="307"/>
      <c r="C140" s="87"/>
      <c r="D140" s="88"/>
      <c r="E140" s="89"/>
      <c r="F140" s="88"/>
      <c r="G140" s="88"/>
      <c r="H140" s="88"/>
      <c r="I140" s="88"/>
      <c r="J140" s="88"/>
      <c r="K140" s="308"/>
      <c r="L140" s="310"/>
      <c r="M140" s="307"/>
    </row>
    <row r="141" spans="2:13" ht="14.25" customHeight="1" x14ac:dyDescent="0.15">
      <c r="B141" s="307"/>
      <c r="C141" s="87"/>
      <c r="D141" s="88"/>
      <c r="E141" s="89"/>
      <c r="F141" s="88"/>
      <c r="G141" s="88"/>
      <c r="H141" s="88"/>
      <c r="I141" s="88"/>
      <c r="J141" s="88"/>
      <c r="K141" s="308"/>
      <c r="L141" s="310"/>
      <c r="M141" s="307"/>
    </row>
    <row r="142" spans="2:13" ht="14.25" customHeight="1" x14ac:dyDescent="0.15">
      <c r="B142" s="307"/>
      <c r="C142" s="90"/>
      <c r="D142" s="91"/>
      <c r="E142" s="92"/>
      <c r="F142" s="91"/>
      <c r="G142" s="91"/>
      <c r="H142" s="91"/>
      <c r="I142" s="91"/>
      <c r="J142" s="91"/>
      <c r="K142" s="308"/>
      <c r="L142" s="311"/>
      <c r="M142" s="307"/>
    </row>
    <row r="143" spans="2:13" ht="14.25" customHeight="1" x14ac:dyDescent="0.15">
      <c r="B143" s="93" t="s">
        <v>87</v>
      </c>
      <c r="C143" s="97" t="str">
        <f>IF(B5="","",B5)</f>
        <v/>
      </c>
      <c r="D143" s="94" t="s">
        <v>88</v>
      </c>
      <c r="E143" s="99">
        <f t="shared" ref="E143:J143" si="45">SUM(E8:E142)</f>
        <v>0</v>
      </c>
      <c r="F143" s="99">
        <f t="shared" si="45"/>
        <v>0</v>
      </c>
      <c r="G143" s="99">
        <f t="shared" si="45"/>
        <v>0</v>
      </c>
      <c r="H143" s="99">
        <f t="shared" si="45"/>
        <v>0</v>
      </c>
      <c r="I143" s="99">
        <f t="shared" si="45"/>
        <v>0</v>
      </c>
      <c r="J143" s="99">
        <f t="shared" si="45"/>
        <v>0</v>
      </c>
      <c r="K143" s="99">
        <f>SUM(K8:K142)</f>
        <v>0</v>
      </c>
      <c r="L143" s="143"/>
      <c r="M143" s="95"/>
    </row>
    <row r="144" spans="2:13" ht="14.25" customHeight="1" x14ac:dyDescent="0.15">
      <c r="B144" s="17" t="s">
        <v>25</v>
      </c>
    </row>
    <row r="145" spans="2:2" ht="14.25" customHeight="1" x14ac:dyDescent="0.15">
      <c r="B145" s="17" t="s">
        <v>26</v>
      </c>
    </row>
  </sheetData>
  <sheetProtection autoFilter="0"/>
  <autoFilter ref="B7:M7" xr:uid="{00000000-0009-0000-0000-000003000000}"/>
  <mergeCells count="113">
    <mergeCell ref="B48:B52"/>
    <mergeCell ref="K48:K52"/>
    <mergeCell ref="L48:L52"/>
    <mergeCell ref="M48:M52"/>
    <mergeCell ref="B63:B67"/>
    <mergeCell ref="K63:K67"/>
    <mergeCell ref="L63:L67"/>
    <mergeCell ref="M63:M67"/>
    <mergeCell ref="B53:B57"/>
    <mergeCell ref="K53:K57"/>
    <mergeCell ref="L53:L57"/>
    <mergeCell ref="M53:M57"/>
    <mergeCell ref="B58:B62"/>
    <mergeCell ref="K58:K62"/>
    <mergeCell ref="L58:L62"/>
    <mergeCell ref="M58:M62"/>
    <mergeCell ref="B2:M2"/>
    <mergeCell ref="F4:G4"/>
    <mergeCell ref="H4:M4"/>
    <mergeCell ref="F5:G5"/>
    <mergeCell ref="H5:M5"/>
    <mergeCell ref="B8:B12"/>
    <mergeCell ref="K8:K12"/>
    <mergeCell ref="L8:L12"/>
    <mergeCell ref="M8:M12"/>
    <mergeCell ref="B23:B27"/>
    <mergeCell ref="K23:K27"/>
    <mergeCell ref="L23:L27"/>
    <mergeCell ref="M23:M27"/>
    <mergeCell ref="B28:B32"/>
    <mergeCell ref="K28:K32"/>
    <mergeCell ref="L28:L32"/>
    <mergeCell ref="M28:M32"/>
    <mergeCell ref="M13:M17"/>
    <mergeCell ref="B18:B22"/>
    <mergeCell ref="K18:K22"/>
    <mergeCell ref="L18:L22"/>
    <mergeCell ref="M18:M22"/>
    <mergeCell ref="B13:B17"/>
    <mergeCell ref="K13:K17"/>
    <mergeCell ref="L13:L17"/>
    <mergeCell ref="B73:B77"/>
    <mergeCell ref="K73:K77"/>
    <mergeCell ref="L73:L77"/>
    <mergeCell ref="M73:M77"/>
    <mergeCell ref="B78:B82"/>
    <mergeCell ref="K78:K82"/>
    <mergeCell ref="L78:L82"/>
    <mergeCell ref="M78:M82"/>
    <mergeCell ref="B33:B37"/>
    <mergeCell ref="K33:K37"/>
    <mergeCell ref="L33:L37"/>
    <mergeCell ref="M33:M37"/>
    <mergeCell ref="B68:B72"/>
    <mergeCell ref="K68:K72"/>
    <mergeCell ref="L68:L72"/>
    <mergeCell ref="M68:M72"/>
    <mergeCell ref="B38:B42"/>
    <mergeCell ref="K38:K42"/>
    <mergeCell ref="L38:L42"/>
    <mergeCell ref="M38:M42"/>
    <mergeCell ref="B43:B47"/>
    <mergeCell ref="K43:K47"/>
    <mergeCell ref="L43:L47"/>
    <mergeCell ref="M43:M47"/>
    <mergeCell ref="B93:B97"/>
    <mergeCell ref="K93:K97"/>
    <mergeCell ref="L93:L97"/>
    <mergeCell ref="M93:M97"/>
    <mergeCell ref="B98:B102"/>
    <mergeCell ref="K98:K102"/>
    <mergeCell ref="L98:L102"/>
    <mergeCell ref="M98:M102"/>
    <mergeCell ref="B83:B87"/>
    <mergeCell ref="K83:K87"/>
    <mergeCell ref="L83:L87"/>
    <mergeCell ref="M83:M87"/>
    <mergeCell ref="B88:B92"/>
    <mergeCell ref="K88:K92"/>
    <mergeCell ref="L88:L92"/>
    <mergeCell ref="M88:M92"/>
    <mergeCell ref="B113:B117"/>
    <mergeCell ref="K113:K117"/>
    <mergeCell ref="L113:L117"/>
    <mergeCell ref="M113:M117"/>
    <mergeCell ref="B133:B137"/>
    <mergeCell ref="K133:K137"/>
    <mergeCell ref="L133:L137"/>
    <mergeCell ref="M133:M137"/>
    <mergeCell ref="B103:B107"/>
    <mergeCell ref="K103:K107"/>
    <mergeCell ref="L103:L107"/>
    <mergeCell ref="M103:M107"/>
    <mergeCell ref="B108:B112"/>
    <mergeCell ref="K108:K112"/>
    <mergeCell ref="L108:L112"/>
    <mergeCell ref="M108:M112"/>
    <mergeCell ref="B138:B142"/>
    <mergeCell ref="K138:K142"/>
    <mergeCell ref="L138:L142"/>
    <mergeCell ref="M138:M142"/>
    <mergeCell ref="B118:B122"/>
    <mergeCell ref="K118:K122"/>
    <mergeCell ref="L118:L122"/>
    <mergeCell ref="M118:M122"/>
    <mergeCell ref="B128:B132"/>
    <mergeCell ref="K128:K132"/>
    <mergeCell ref="L128:L132"/>
    <mergeCell ref="M128:M132"/>
    <mergeCell ref="B123:B127"/>
    <mergeCell ref="K123:K127"/>
    <mergeCell ref="L123:L127"/>
    <mergeCell ref="M123:M127"/>
  </mergeCells>
  <phoneticPr fontId="2"/>
  <dataValidations count="1">
    <dataValidation type="list" allowBlank="1" showInputMessage="1" showErrorMessage="1" sqref="B5" xr:uid="{00000000-0002-0000-0300-000000000000}">
      <formula1>"訪問介護,通所介護,地域密着型通所介護,福祉用具貸与,通所・地域密着型通所"</formula1>
    </dataValidation>
  </dataValidations>
  <printOptions horizontalCentered="1"/>
  <pageMargins left="0.78740157480314965" right="0.78740157480314965" top="0.6692913385826772" bottom="0.6692913385826772" header="0.31496062992125984" footer="0.31496062992125984"/>
  <pageSetup paperSize="9" scale="95"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K25"/>
  <sheetViews>
    <sheetView view="pageBreakPreview" zoomScale="115" zoomScaleNormal="100" zoomScaleSheetLayoutView="115" workbookViewId="0"/>
  </sheetViews>
  <sheetFormatPr defaultRowHeight="27.75" customHeight="1" x14ac:dyDescent="0.15"/>
  <cols>
    <col min="1" max="1" width="2.625" style="19" customWidth="1"/>
    <col min="2" max="2" width="25.5" style="19" customWidth="1"/>
    <col min="3" max="3" width="10.25" style="19" customWidth="1"/>
    <col min="4" max="9" width="5.125" style="19" customWidth="1"/>
    <col min="10" max="10" width="7.625" style="19" customWidth="1"/>
    <col min="11" max="11" width="4" style="19" customWidth="1"/>
    <col min="12" max="16384" width="9" style="19"/>
  </cols>
  <sheetData>
    <row r="1" spans="1:11" ht="27.75" customHeight="1" x14ac:dyDescent="0.15">
      <c r="J1" s="20" t="s">
        <v>121</v>
      </c>
      <c r="K1" s="20"/>
    </row>
    <row r="2" spans="1:11" ht="27.75" customHeight="1" x14ac:dyDescent="0.15">
      <c r="A2" s="318" t="s">
        <v>122</v>
      </c>
      <c r="B2" s="318"/>
      <c r="C2" s="318"/>
      <c r="D2" s="318"/>
      <c r="E2" s="318"/>
      <c r="F2" s="318"/>
      <c r="G2" s="318"/>
      <c r="H2" s="318"/>
      <c r="I2" s="318"/>
      <c r="J2" s="318"/>
      <c r="K2" s="318"/>
    </row>
    <row r="4" spans="1:11" ht="27.75" customHeight="1" thickBot="1" x14ac:dyDescent="0.2">
      <c r="A4" s="100" t="s">
        <v>135</v>
      </c>
    </row>
    <row r="5" spans="1:11" ht="27.75" customHeight="1" x14ac:dyDescent="0.15">
      <c r="B5" s="101" t="s">
        <v>129</v>
      </c>
      <c r="C5" s="315"/>
      <c r="D5" s="316"/>
      <c r="E5" s="316"/>
      <c r="F5" s="316"/>
      <c r="G5" s="316"/>
      <c r="H5" s="316"/>
      <c r="I5" s="316"/>
      <c r="J5" s="102" t="s">
        <v>123</v>
      </c>
      <c r="K5" s="103"/>
    </row>
    <row r="6" spans="1:11" ht="27.75" customHeight="1" x14ac:dyDescent="0.15">
      <c r="B6" s="104" t="s">
        <v>128</v>
      </c>
      <c r="C6" s="323"/>
      <c r="D6" s="324"/>
      <c r="E6" s="324"/>
      <c r="F6" s="324"/>
      <c r="G6" s="324"/>
      <c r="H6" s="324"/>
      <c r="I6" s="324"/>
      <c r="J6" s="325"/>
      <c r="K6" s="105"/>
    </row>
    <row r="7" spans="1:11" ht="27.75" customHeight="1" thickBot="1" x14ac:dyDescent="0.2">
      <c r="B7" s="106" t="s">
        <v>126</v>
      </c>
      <c r="C7" s="334" t="s">
        <v>111</v>
      </c>
      <c r="D7" s="335"/>
      <c r="E7" s="335"/>
      <c r="F7" s="335"/>
      <c r="G7" s="335"/>
      <c r="H7" s="335"/>
      <c r="I7" s="335"/>
      <c r="J7" s="336"/>
      <c r="K7" s="105"/>
    </row>
    <row r="10" spans="1:11" ht="27.75" customHeight="1" thickBot="1" x14ac:dyDescent="0.2">
      <c r="A10" s="100" t="s">
        <v>127</v>
      </c>
    </row>
    <row r="11" spans="1:11" ht="27.75" customHeight="1" thickBot="1" x14ac:dyDescent="0.2">
      <c r="B11" s="107" t="s">
        <v>19</v>
      </c>
      <c r="C11" s="320"/>
      <c r="D11" s="321"/>
      <c r="E11" s="321"/>
      <c r="F11" s="321"/>
      <c r="G11" s="321"/>
      <c r="H11" s="321"/>
      <c r="I11" s="322"/>
    </row>
    <row r="12" spans="1:11" ht="27.75" customHeight="1" thickBot="1" x14ac:dyDescent="0.2"/>
    <row r="13" spans="1:11" ht="27.75" customHeight="1" x14ac:dyDescent="0.15">
      <c r="B13" s="101" t="s">
        <v>21</v>
      </c>
      <c r="C13" s="315" t="s">
        <v>124</v>
      </c>
      <c r="D13" s="316"/>
      <c r="E13" s="316"/>
      <c r="F13" s="316"/>
      <c r="G13" s="316"/>
      <c r="H13" s="316"/>
      <c r="I13" s="317"/>
      <c r="J13" s="315" t="s">
        <v>125</v>
      </c>
      <c r="K13" s="327"/>
    </row>
    <row r="14" spans="1:11" ht="27.75" customHeight="1" x14ac:dyDescent="0.15">
      <c r="B14" s="108"/>
      <c r="C14" s="328"/>
      <c r="D14" s="341"/>
      <c r="E14" s="341"/>
      <c r="F14" s="341"/>
      <c r="G14" s="341"/>
      <c r="H14" s="341"/>
      <c r="I14" s="342"/>
      <c r="J14" s="328"/>
      <c r="K14" s="329"/>
    </row>
    <row r="15" spans="1:11" ht="27.75" customHeight="1" x14ac:dyDescent="0.15">
      <c r="B15" s="109"/>
      <c r="C15" s="330"/>
      <c r="D15" s="339"/>
      <c r="E15" s="339"/>
      <c r="F15" s="339"/>
      <c r="G15" s="339"/>
      <c r="H15" s="339"/>
      <c r="I15" s="340"/>
      <c r="J15" s="330"/>
      <c r="K15" s="331"/>
    </row>
    <row r="16" spans="1:11" ht="27.75" customHeight="1" x14ac:dyDescent="0.15">
      <c r="B16" s="109"/>
      <c r="C16" s="330"/>
      <c r="D16" s="339"/>
      <c r="E16" s="339"/>
      <c r="F16" s="339"/>
      <c r="G16" s="339"/>
      <c r="H16" s="339"/>
      <c r="I16" s="340"/>
      <c r="J16" s="330"/>
      <c r="K16" s="331"/>
    </row>
    <row r="17" spans="1:11" ht="27.75" customHeight="1" thickBot="1" x14ac:dyDescent="0.2">
      <c r="B17" s="110"/>
      <c r="C17" s="332"/>
      <c r="D17" s="337"/>
      <c r="E17" s="337"/>
      <c r="F17" s="337"/>
      <c r="G17" s="337"/>
      <c r="H17" s="337"/>
      <c r="I17" s="338"/>
      <c r="J17" s="332"/>
      <c r="K17" s="333"/>
    </row>
    <row r="20" spans="1:11" ht="27.75" customHeight="1" x14ac:dyDescent="0.15">
      <c r="A20" s="19" t="s">
        <v>130</v>
      </c>
    </row>
    <row r="21" spans="1:11" ht="27.75" customHeight="1" x14ac:dyDescent="0.15">
      <c r="C21" s="20" t="s">
        <v>168</v>
      </c>
      <c r="E21" s="111" t="s">
        <v>131</v>
      </c>
      <c r="G21" s="111" t="s">
        <v>132</v>
      </c>
      <c r="I21" s="111" t="s">
        <v>133</v>
      </c>
    </row>
    <row r="23" spans="1:11" ht="27.75" customHeight="1" x14ac:dyDescent="0.15">
      <c r="C23" s="136" t="s">
        <v>9</v>
      </c>
      <c r="D23" s="326"/>
      <c r="E23" s="326"/>
      <c r="F23" s="326"/>
      <c r="G23" s="326"/>
      <c r="H23" s="326"/>
      <c r="I23" s="326"/>
      <c r="J23" s="326"/>
      <c r="K23" s="146"/>
    </row>
    <row r="25" spans="1:11" ht="27.75" customHeight="1" x14ac:dyDescent="0.15">
      <c r="C25" s="136" t="s">
        <v>129</v>
      </c>
      <c r="D25" s="319"/>
      <c r="E25" s="319"/>
      <c r="F25" s="319"/>
      <c r="G25" s="319"/>
      <c r="H25" s="319"/>
      <c r="I25" s="319"/>
      <c r="J25" s="319"/>
      <c r="K25" s="146"/>
    </row>
  </sheetData>
  <mergeCells count="17">
    <mergeCell ref="C14:I14"/>
    <mergeCell ref="C13:I13"/>
    <mergeCell ref="A2:K2"/>
    <mergeCell ref="D25:J25"/>
    <mergeCell ref="C11:I11"/>
    <mergeCell ref="C6:J6"/>
    <mergeCell ref="C5:I5"/>
    <mergeCell ref="D23:J23"/>
    <mergeCell ref="J13:K13"/>
    <mergeCell ref="J14:K14"/>
    <mergeCell ref="J16:K16"/>
    <mergeCell ref="J17:K17"/>
    <mergeCell ref="J15:K15"/>
    <mergeCell ref="C7:J7"/>
    <mergeCell ref="C17:I17"/>
    <mergeCell ref="C16:I16"/>
    <mergeCell ref="C15:I15"/>
  </mergeCells>
  <phoneticPr fontId="2"/>
  <dataValidations count="1">
    <dataValidation type="list" allowBlank="1" showInputMessage="1" showErrorMessage="1" sqref="C7:K7" xr:uid="{00000000-0002-0000-0400-000000000000}">
      <formula1>"　,所沢圏域,松井東圏域,松井西圏域,柳瀬圏域,富岡圏域,新所沢圏域,新所沢東圏域,三ケ島第１圏域,三ケ島第２圏域,小手指第１圏域,小手指第２圏域,山口圏域,吾妻圏域,並木圏域"</formula1>
    </dataValidation>
  </dataValidations>
  <pageMargins left="0.98425196850393704" right="0.98425196850393704" top="1.1811023622047245" bottom="1.1811023622047245"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N145"/>
  <sheetViews>
    <sheetView view="pageBreakPreview" zoomScaleNormal="100" zoomScaleSheetLayoutView="100" workbookViewId="0"/>
  </sheetViews>
  <sheetFormatPr defaultRowHeight="14.25" customHeight="1" x14ac:dyDescent="0.15"/>
  <cols>
    <col min="1" max="1" width="1.25" style="17" customWidth="1"/>
    <col min="2" max="2" width="19.625" style="17" customWidth="1"/>
    <col min="3" max="3" width="18.25" style="17" customWidth="1"/>
    <col min="4" max="4" width="34.375" style="17" customWidth="1"/>
    <col min="5" max="10" width="6.375" style="17" customWidth="1"/>
    <col min="11" max="12" width="8" style="17" customWidth="1"/>
    <col min="13" max="13" width="9" style="17"/>
    <col min="14" max="14" width="1.5" style="17" customWidth="1"/>
    <col min="15" max="16384" width="9" style="17"/>
  </cols>
  <sheetData>
    <row r="1" spans="2:14" ht="14.25" customHeight="1" x14ac:dyDescent="0.15">
      <c r="N1" s="18" t="s">
        <v>156</v>
      </c>
    </row>
    <row r="2" spans="2:14" ht="24" customHeight="1" x14ac:dyDescent="0.15">
      <c r="B2" s="312" t="s">
        <v>145</v>
      </c>
      <c r="C2" s="312"/>
      <c r="D2" s="312"/>
      <c r="E2" s="312"/>
      <c r="F2" s="312"/>
      <c r="G2" s="312"/>
      <c r="H2" s="312"/>
      <c r="I2" s="312"/>
      <c r="J2" s="312"/>
      <c r="K2" s="312"/>
      <c r="L2" s="312"/>
      <c r="M2" s="312"/>
    </row>
    <row r="3" spans="2:14" ht="14.25" customHeight="1" x14ac:dyDescent="0.15">
      <c r="C3" s="83"/>
      <c r="D3" s="83"/>
      <c r="E3" s="83"/>
      <c r="F3" s="83"/>
      <c r="G3" s="83"/>
      <c r="H3" s="83"/>
      <c r="I3" s="83"/>
      <c r="J3" s="83"/>
      <c r="K3" s="83"/>
      <c r="L3" s="83"/>
      <c r="M3" s="83"/>
    </row>
    <row r="4" spans="2:14" ht="14.25" customHeight="1" x14ac:dyDescent="0.15">
      <c r="B4" s="143" t="s">
        <v>19</v>
      </c>
      <c r="F4" s="307" t="s">
        <v>11</v>
      </c>
      <c r="G4" s="307"/>
      <c r="H4" s="314">
        <f>様式１!F22</f>
        <v>0</v>
      </c>
      <c r="I4" s="314"/>
      <c r="J4" s="314"/>
      <c r="K4" s="314"/>
      <c r="L4" s="314"/>
      <c r="M4" s="314"/>
    </row>
    <row r="5" spans="2:14" ht="14.25" customHeight="1" x14ac:dyDescent="0.15">
      <c r="B5" s="145"/>
      <c r="F5" s="307" t="s">
        <v>21</v>
      </c>
      <c r="G5" s="307"/>
      <c r="H5" s="314">
        <f>様式１!F16</f>
        <v>0</v>
      </c>
      <c r="I5" s="314"/>
      <c r="J5" s="314"/>
      <c r="K5" s="314"/>
      <c r="L5" s="314"/>
      <c r="M5" s="314"/>
    </row>
    <row r="7" spans="2:14" ht="14.25" customHeight="1" x14ac:dyDescent="0.15">
      <c r="B7" s="143" t="s">
        <v>20</v>
      </c>
      <c r="C7" s="143" t="s">
        <v>11</v>
      </c>
      <c r="D7" s="143" t="s">
        <v>21</v>
      </c>
      <c r="E7" s="96">
        <f>IF(様式１!$T$11="前",Sheet1!$B$4,Sheet1!$C$4)</f>
        <v>45901</v>
      </c>
      <c r="F7" s="96">
        <f>IF(様式１!$T$11="前",Sheet1!$B$5,Sheet1!$C$5)</f>
        <v>45931</v>
      </c>
      <c r="G7" s="96">
        <f>IF(様式１!$T$11="前",Sheet1!$B$6,Sheet1!$C$6)</f>
        <v>45962</v>
      </c>
      <c r="H7" s="96">
        <f>IF(様式１!$T$11="前",Sheet1!$B$7,Sheet1!$C$7)</f>
        <v>45992</v>
      </c>
      <c r="I7" s="96">
        <f>IF(様式１!$T$11="前",Sheet1!$B$8,Sheet1!$C$8)</f>
        <v>46023</v>
      </c>
      <c r="J7" s="96">
        <f>IF(様式１!$T$11="前",Sheet1!$B$9,Sheet1!$C$9)</f>
        <v>46054</v>
      </c>
      <c r="K7" s="143" t="s">
        <v>22</v>
      </c>
      <c r="L7" s="143" t="s">
        <v>82</v>
      </c>
      <c r="M7" s="143" t="s">
        <v>23</v>
      </c>
    </row>
    <row r="8" spans="2:14" ht="14.25" customHeight="1" x14ac:dyDescent="0.15">
      <c r="B8" s="307"/>
      <c r="C8" s="84"/>
      <c r="D8" s="85"/>
      <c r="E8" s="86"/>
      <c r="F8" s="85"/>
      <c r="G8" s="85"/>
      <c r="H8" s="85"/>
      <c r="I8" s="85"/>
      <c r="J8" s="85"/>
      <c r="K8" s="308">
        <f>SUM(E8:J12)</f>
        <v>0</v>
      </c>
      <c r="L8" s="309" t="e">
        <f>K8/K$143</f>
        <v>#DIV/0!</v>
      </c>
      <c r="M8" s="307"/>
    </row>
    <row r="9" spans="2:14" ht="14.25" customHeight="1" x14ac:dyDescent="0.15">
      <c r="B9" s="307"/>
      <c r="C9" s="87"/>
      <c r="D9" s="88"/>
      <c r="E9" s="89"/>
      <c r="F9" s="88"/>
      <c r="G9" s="88"/>
      <c r="H9" s="88"/>
      <c r="I9" s="88"/>
      <c r="J9" s="88"/>
      <c r="K9" s="308"/>
      <c r="L9" s="310"/>
      <c r="M9" s="307"/>
    </row>
    <row r="10" spans="2:14" ht="14.25" customHeight="1" x14ac:dyDescent="0.15">
      <c r="B10" s="307"/>
      <c r="C10" s="87"/>
      <c r="D10" s="88"/>
      <c r="E10" s="89"/>
      <c r="F10" s="88"/>
      <c r="G10" s="88"/>
      <c r="H10" s="88"/>
      <c r="I10" s="88"/>
      <c r="J10" s="88"/>
      <c r="K10" s="308"/>
      <c r="L10" s="310"/>
      <c r="M10" s="307"/>
    </row>
    <row r="11" spans="2:14" ht="14.25" customHeight="1" x14ac:dyDescent="0.15">
      <c r="B11" s="307"/>
      <c r="C11" s="87"/>
      <c r="D11" s="88"/>
      <c r="E11" s="89"/>
      <c r="F11" s="88"/>
      <c r="G11" s="88"/>
      <c r="H11" s="88"/>
      <c r="I11" s="88"/>
      <c r="J11" s="88"/>
      <c r="K11" s="308"/>
      <c r="L11" s="310"/>
      <c r="M11" s="307"/>
    </row>
    <row r="12" spans="2:14" ht="14.25" customHeight="1" x14ac:dyDescent="0.15">
      <c r="B12" s="307"/>
      <c r="C12" s="90"/>
      <c r="D12" s="91"/>
      <c r="E12" s="92"/>
      <c r="F12" s="91"/>
      <c r="G12" s="91"/>
      <c r="H12" s="91"/>
      <c r="I12" s="91"/>
      <c r="J12" s="91"/>
      <c r="K12" s="308"/>
      <c r="L12" s="311"/>
      <c r="M12" s="307"/>
    </row>
    <row r="13" spans="2:14" ht="14.25" customHeight="1" x14ac:dyDescent="0.15">
      <c r="B13" s="307"/>
      <c r="C13" s="84"/>
      <c r="D13" s="85"/>
      <c r="E13" s="86"/>
      <c r="F13" s="85"/>
      <c r="G13" s="85"/>
      <c r="H13" s="85"/>
      <c r="I13" s="85"/>
      <c r="J13" s="85"/>
      <c r="K13" s="308">
        <f t="shared" ref="K13" si="0">SUM(E13:J17)</f>
        <v>0</v>
      </c>
      <c r="L13" s="309" t="e">
        <f t="shared" ref="L13" si="1">K13/K$143</f>
        <v>#DIV/0!</v>
      </c>
      <c r="M13" s="307"/>
    </row>
    <row r="14" spans="2:14" ht="14.25" customHeight="1" x14ac:dyDescent="0.15">
      <c r="B14" s="307"/>
      <c r="C14" s="87"/>
      <c r="D14" s="88"/>
      <c r="E14" s="89"/>
      <c r="F14" s="88"/>
      <c r="G14" s="88"/>
      <c r="H14" s="88"/>
      <c r="I14" s="88"/>
      <c r="J14" s="88"/>
      <c r="K14" s="308"/>
      <c r="L14" s="310"/>
      <c r="M14" s="307"/>
    </row>
    <row r="15" spans="2:14" ht="14.25" customHeight="1" x14ac:dyDescent="0.15">
      <c r="B15" s="307"/>
      <c r="C15" s="87"/>
      <c r="D15" s="88"/>
      <c r="E15" s="89"/>
      <c r="F15" s="88"/>
      <c r="G15" s="88"/>
      <c r="H15" s="88"/>
      <c r="I15" s="88"/>
      <c r="J15" s="88"/>
      <c r="K15" s="308"/>
      <c r="L15" s="310"/>
      <c r="M15" s="307"/>
    </row>
    <row r="16" spans="2:14" ht="14.25" customHeight="1" x14ac:dyDescent="0.15">
      <c r="B16" s="307"/>
      <c r="C16" s="87"/>
      <c r="D16" s="88"/>
      <c r="E16" s="89"/>
      <c r="F16" s="88"/>
      <c r="G16" s="88"/>
      <c r="H16" s="88"/>
      <c r="I16" s="88"/>
      <c r="J16" s="88"/>
      <c r="K16" s="308"/>
      <c r="L16" s="310"/>
      <c r="M16" s="307"/>
    </row>
    <row r="17" spans="2:13" ht="14.25" customHeight="1" x14ac:dyDescent="0.15">
      <c r="B17" s="307"/>
      <c r="C17" s="90"/>
      <c r="D17" s="91"/>
      <c r="E17" s="92"/>
      <c r="F17" s="91"/>
      <c r="G17" s="91"/>
      <c r="H17" s="91"/>
      <c r="I17" s="91"/>
      <c r="J17" s="91"/>
      <c r="K17" s="308"/>
      <c r="L17" s="311"/>
      <c r="M17" s="307"/>
    </row>
    <row r="18" spans="2:13" ht="14.25" customHeight="1" x14ac:dyDescent="0.15">
      <c r="B18" s="307"/>
      <c r="C18" s="84"/>
      <c r="D18" s="85"/>
      <c r="E18" s="86"/>
      <c r="F18" s="85"/>
      <c r="G18" s="85"/>
      <c r="H18" s="85"/>
      <c r="I18" s="85"/>
      <c r="J18" s="85"/>
      <c r="K18" s="308">
        <f t="shared" ref="K18" si="2">SUM(E18:J22)</f>
        <v>0</v>
      </c>
      <c r="L18" s="309" t="e">
        <f t="shared" ref="L18" si="3">K18/K$143</f>
        <v>#DIV/0!</v>
      </c>
      <c r="M18" s="307"/>
    </row>
    <row r="19" spans="2:13" ht="14.25" customHeight="1" x14ac:dyDescent="0.15">
      <c r="B19" s="307"/>
      <c r="C19" s="87"/>
      <c r="D19" s="88"/>
      <c r="E19" s="89"/>
      <c r="F19" s="88"/>
      <c r="G19" s="88"/>
      <c r="H19" s="88"/>
      <c r="I19" s="88"/>
      <c r="J19" s="88"/>
      <c r="K19" s="308"/>
      <c r="L19" s="310"/>
      <c r="M19" s="307"/>
    </row>
    <row r="20" spans="2:13" ht="14.25" customHeight="1" x14ac:dyDescent="0.15">
      <c r="B20" s="307"/>
      <c r="C20" s="87"/>
      <c r="D20" s="88"/>
      <c r="E20" s="89"/>
      <c r="F20" s="88"/>
      <c r="G20" s="88"/>
      <c r="H20" s="88"/>
      <c r="I20" s="88"/>
      <c r="J20" s="88"/>
      <c r="K20" s="308"/>
      <c r="L20" s="310"/>
      <c r="M20" s="307"/>
    </row>
    <row r="21" spans="2:13" ht="14.25" customHeight="1" x14ac:dyDescent="0.15">
      <c r="B21" s="307"/>
      <c r="C21" s="87"/>
      <c r="D21" s="88"/>
      <c r="E21" s="89"/>
      <c r="F21" s="88"/>
      <c r="G21" s="88"/>
      <c r="H21" s="88"/>
      <c r="I21" s="88"/>
      <c r="J21" s="88"/>
      <c r="K21" s="308"/>
      <c r="L21" s="310"/>
      <c r="M21" s="307"/>
    </row>
    <row r="22" spans="2:13" ht="14.25" customHeight="1" x14ac:dyDescent="0.15">
      <c r="B22" s="307"/>
      <c r="C22" s="90"/>
      <c r="D22" s="91"/>
      <c r="E22" s="92"/>
      <c r="F22" s="91"/>
      <c r="G22" s="91"/>
      <c r="H22" s="91"/>
      <c r="I22" s="91"/>
      <c r="J22" s="91"/>
      <c r="K22" s="308"/>
      <c r="L22" s="311"/>
      <c r="M22" s="307"/>
    </row>
    <row r="23" spans="2:13" ht="14.25" customHeight="1" x14ac:dyDescent="0.15">
      <c r="B23" s="307"/>
      <c r="C23" s="84"/>
      <c r="D23" s="85"/>
      <c r="E23" s="86"/>
      <c r="F23" s="85"/>
      <c r="G23" s="85"/>
      <c r="H23" s="85"/>
      <c r="I23" s="85"/>
      <c r="J23" s="85"/>
      <c r="K23" s="308">
        <f t="shared" ref="K23" si="4">SUM(E23:J27)</f>
        <v>0</v>
      </c>
      <c r="L23" s="309" t="e">
        <f t="shared" ref="L23" si="5">K23/K$143</f>
        <v>#DIV/0!</v>
      </c>
      <c r="M23" s="307"/>
    </row>
    <row r="24" spans="2:13" ht="14.25" customHeight="1" x14ac:dyDescent="0.15">
      <c r="B24" s="307"/>
      <c r="C24" s="87"/>
      <c r="D24" s="88"/>
      <c r="E24" s="89"/>
      <c r="F24" s="88"/>
      <c r="G24" s="88"/>
      <c r="H24" s="88"/>
      <c r="I24" s="88"/>
      <c r="J24" s="88"/>
      <c r="K24" s="308"/>
      <c r="L24" s="310"/>
      <c r="M24" s="307"/>
    </row>
    <row r="25" spans="2:13" ht="14.25" customHeight="1" x14ac:dyDescent="0.15">
      <c r="B25" s="307"/>
      <c r="C25" s="87"/>
      <c r="D25" s="88"/>
      <c r="E25" s="89"/>
      <c r="F25" s="88"/>
      <c r="G25" s="88"/>
      <c r="H25" s="88"/>
      <c r="I25" s="88"/>
      <c r="J25" s="88"/>
      <c r="K25" s="308"/>
      <c r="L25" s="310"/>
      <c r="M25" s="307"/>
    </row>
    <row r="26" spans="2:13" ht="14.25" customHeight="1" x14ac:dyDescent="0.15">
      <c r="B26" s="307"/>
      <c r="C26" s="87"/>
      <c r="D26" s="88"/>
      <c r="E26" s="89"/>
      <c r="F26" s="88"/>
      <c r="G26" s="88"/>
      <c r="H26" s="88"/>
      <c r="I26" s="88"/>
      <c r="J26" s="88"/>
      <c r="K26" s="308"/>
      <c r="L26" s="310"/>
      <c r="M26" s="307"/>
    </row>
    <row r="27" spans="2:13" ht="14.25" customHeight="1" x14ac:dyDescent="0.15">
      <c r="B27" s="307"/>
      <c r="C27" s="90"/>
      <c r="D27" s="91"/>
      <c r="E27" s="92"/>
      <c r="F27" s="91"/>
      <c r="G27" s="91"/>
      <c r="H27" s="91"/>
      <c r="I27" s="91"/>
      <c r="J27" s="91"/>
      <c r="K27" s="308"/>
      <c r="L27" s="311"/>
      <c r="M27" s="307"/>
    </row>
    <row r="28" spans="2:13" ht="14.25" customHeight="1" x14ac:dyDescent="0.15">
      <c r="B28" s="307"/>
      <c r="C28" s="84"/>
      <c r="D28" s="85"/>
      <c r="E28" s="86"/>
      <c r="F28" s="85"/>
      <c r="G28" s="85"/>
      <c r="H28" s="85"/>
      <c r="I28" s="85"/>
      <c r="J28" s="85"/>
      <c r="K28" s="308">
        <f>SUM(E28:J32)</f>
        <v>0</v>
      </c>
      <c r="L28" s="309" t="e">
        <f t="shared" ref="L28:L88" si="6">K28/K$143</f>
        <v>#DIV/0!</v>
      </c>
      <c r="M28" s="307"/>
    </row>
    <row r="29" spans="2:13" ht="14.25" customHeight="1" x14ac:dyDescent="0.15">
      <c r="B29" s="307"/>
      <c r="C29" s="87"/>
      <c r="D29" s="88"/>
      <c r="E29" s="89"/>
      <c r="F29" s="88"/>
      <c r="G29" s="88"/>
      <c r="H29" s="88"/>
      <c r="I29" s="88"/>
      <c r="J29" s="88"/>
      <c r="K29" s="308"/>
      <c r="L29" s="310"/>
      <c r="M29" s="307"/>
    </row>
    <row r="30" spans="2:13" ht="14.25" customHeight="1" x14ac:dyDescent="0.15">
      <c r="B30" s="307"/>
      <c r="C30" s="87"/>
      <c r="D30" s="88"/>
      <c r="E30" s="89"/>
      <c r="F30" s="88"/>
      <c r="G30" s="88"/>
      <c r="H30" s="88"/>
      <c r="I30" s="88"/>
      <c r="J30" s="88"/>
      <c r="K30" s="308"/>
      <c r="L30" s="310"/>
      <c r="M30" s="307"/>
    </row>
    <row r="31" spans="2:13" ht="14.25" customHeight="1" x14ac:dyDescent="0.15">
      <c r="B31" s="307"/>
      <c r="C31" s="87"/>
      <c r="D31" s="88"/>
      <c r="E31" s="89"/>
      <c r="F31" s="88"/>
      <c r="G31" s="88"/>
      <c r="H31" s="88"/>
      <c r="I31" s="88"/>
      <c r="J31" s="88"/>
      <c r="K31" s="308"/>
      <c r="L31" s="310"/>
      <c r="M31" s="307"/>
    </row>
    <row r="32" spans="2:13" ht="14.25" customHeight="1" x14ac:dyDescent="0.15">
      <c r="B32" s="307"/>
      <c r="C32" s="90"/>
      <c r="D32" s="91"/>
      <c r="E32" s="92"/>
      <c r="F32" s="91"/>
      <c r="G32" s="91"/>
      <c r="H32" s="91"/>
      <c r="I32" s="91"/>
      <c r="J32" s="91"/>
      <c r="K32" s="308"/>
      <c r="L32" s="311"/>
      <c r="M32" s="307"/>
    </row>
    <row r="33" spans="2:13" ht="14.25" customHeight="1" x14ac:dyDescent="0.15">
      <c r="B33" s="307"/>
      <c r="C33" s="84"/>
      <c r="D33" s="85"/>
      <c r="E33" s="86"/>
      <c r="F33" s="85"/>
      <c r="G33" s="85"/>
      <c r="H33" s="85"/>
      <c r="I33" s="85"/>
      <c r="J33" s="85"/>
      <c r="K33" s="308">
        <f t="shared" ref="K33" si="7">SUM(E33:J37)</f>
        <v>0</v>
      </c>
      <c r="L33" s="309" t="e">
        <f t="shared" si="6"/>
        <v>#DIV/0!</v>
      </c>
      <c r="M33" s="307"/>
    </row>
    <row r="34" spans="2:13" ht="14.25" customHeight="1" x14ac:dyDescent="0.15">
      <c r="B34" s="307"/>
      <c r="C34" s="87"/>
      <c r="D34" s="88"/>
      <c r="E34" s="89"/>
      <c r="F34" s="88"/>
      <c r="G34" s="88"/>
      <c r="H34" s="88"/>
      <c r="I34" s="88"/>
      <c r="J34" s="88"/>
      <c r="K34" s="308"/>
      <c r="L34" s="310"/>
      <c r="M34" s="307"/>
    </row>
    <row r="35" spans="2:13" ht="14.25" customHeight="1" x14ac:dyDescent="0.15">
      <c r="B35" s="307"/>
      <c r="C35" s="87"/>
      <c r="D35" s="88"/>
      <c r="E35" s="89"/>
      <c r="F35" s="88"/>
      <c r="G35" s="88"/>
      <c r="H35" s="88"/>
      <c r="I35" s="88"/>
      <c r="J35" s="88"/>
      <c r="K35" s="308"/>
      <c r="L35" s="310"/>
      <c r="M35" s="307"/>
    </row>
    <row r="36" spans="2:13" ht="14.25" customHeight="1" x14ac:dyDescent="0.15">
      <c r="B36" s="307"/>
      <c r="C36" s="87"/>
      <c r="D36" s="88"/>
      <c r="E36" s="89"/>
      <c r="F36" s="88"/>
      <c r="G36" s="88"/>
      <c r="H36" s="88"/>
      <c r="I36" s="88"/>
      <c r="J36" s="88"/>
      <c r="K36" s="308"/>
      <c r="L36" s="310"/>
      <c r="M36" s="307"/>
    </row>
    <row r="37" spans="2:13" ht="14.25" customHeight="1" x14ac:dyDescent="0.15">
      <c r="B37" s="307"/>
      <c r="C37" s="90"/>
      <c r="D37" s="91"/>
      <c r="E37" s="92"/>
      <c r="F37" s="91"/>
      <c r="G37" s="91"/>
      <c r="H37" s="91"/>
      <c r="I37" s="91"/>
      <c r="J37" s="91"/>
      <c r="K37" s="308"/>
      <c r="L37" s="311"/>
      <c r="M37" s="307"/>
    </row>
    <row r="38" spans="2:13" ht="14.25" customHeight="1" x14ac:dyDescent="0.15">
      <c r="B38" s="307"/>
      <c r="C38" s="84"/>
      <c r="D38" s="85"/>
      <c r="E38" s="86"/>
      <c r="F38" s="85"/>
      <c r="G38" s="85"/>
      <c r="H38" s="85"/>
      <c r="I38" s="85"/>
      <c r="J38" s="85"/>
      <c r="K38" s="308">
        <f t="shared" ref="K38" si="8">SUM(E38:J42)</f>
        <v>0</v>
      </c>
      <c r="L38" s="309" t="e">
        <f t="shared" si="6"/>
        <v>#DIV/0!</v>
      </c>
      <c r="M38" s="307"/>
    </row>
    <row r="39" spans="2:13" ht="14.25" customHeight="1" x14ac:dyDescent="0.15">
      <c r="B39" s="307"/>
      <c r="C39" s="87"/>
      <c r="D39" s="88"/>
      <c r="E39" s="89"/>
      <c r="F39" s="88"/>
      <c r="G39" s="88"/>
      <c r="H39" s="88"/>
      <c r="I39" s="88"/>
      <c r="J39" s="88"/>
      <c r="K39" s="308"/>
      <c r="L39" s="310"/>
      <c r="M39" s="307"/>
    </row>
    <row r="40" spans="2:13" ht="14.25" customHeight="1" x14ac:dyDescent="0.15">
      <c r="B40" s="307"/>
      <c r="C40" s="87"/>
      <c r="D40" s="88"/>
      <c r="E40" s="89"/>
      <c r="F40" s="88"/>
      <c r="G40" s="88"/>
      <c r="H40" s="88"/>
      <c r="I40" s="88"/>
      <c r="J40" s="88"/>
      <c r="K40" s="308"/>
      <c r="L40" s="310"/>
      <c r="M40" s="307"/>
    </row>
    <row r="41" spans="2:13" ht="14.25" customHeight="1" x14ac:dyDescent="0.15">
      <c r="B41" s="307"/>
      <c r="C41" s="87"/>
      <c r="D41" s="88"/>
      <c r="E41" s="89"/>
      <c r="F41" s="88"/>
      <c r="G41" s="88"/>
      <c r="H41" s="88"/>
      <c r="I41" s="88"/>
      <c r="J41" s="88"/>
      <c r="K41" s="308"/>
      <c r="L41" s="310"/>
      <c r="M41" s="307"/>
    </row>
    <row r="42" spans="2:13" ht="14.25" customHeight="1" x14ac:dyDescent="0.15">
      <c r="B42" s="307"/>
      <c r="C42" s="90"/>
      <c r="D42" s="91"/>
      <c r="E42" s="92"/>
      <c r="F42" s="91"/>
      <c r="G42" s="91"/>
      <c r="H42" s="91"/>
      <c r="I42" s="91"/>
      <c r="J42" s="91"/>
      <c r="K42" s="308"/>
      <c r="L42" s="311"/>
      <c r="M42" s="307"/>
    </row>
    <row r="43" spans="2:13" ht="14.25" customHeight="1" x14ac:dyDescent="0.15">
      <c r="B43" s="307"/>
      <c r="C43" s="84"/>
      <c r="D43" s="85"/>
      <c r="E43" s="86"/>
      <c r="F43" s="85"/>
      <c r="G43" s="85"/>
      <c r="H43" s="85"/>
      <c r="I43" s="85"/>
      <c r="J43" s="85"/>
      <c r="K43" s="308">
        <f t="shared" ref="K43" si="9">SUM(E43:J47)</f>
        <v>0</v>
      </c>
      <c r="L43" s="309" t="e">
        <f t="shared" si="6"/>
        <v>#DIV/0!</v>
      </c>
      <c r="M43" s="307"/>
    </row>
    <row r="44" spans="2:13" ht="14.25" customHeight="1" x14ac:dyDescent="0.15">
      <c r="B44" s="307"/>
      <c r="C44" s="87"/>
      <c r="D44" s="88"/>
      <c r="E44" s="89"/>
      <c r="F44" s="88"/>
      <c r="G44" s="88"/>
      <c r="H44" s="88"/>
      <c r="I44" s="88"/>
      <c r="J44" s="88"/>
      <c r="K44" s="308"/>
      <c r="L44" s="310"/>
      <c r="M44" s="307"/>
    </row>
    <row r="45" spans="2:13" ht="14.25" customHeight="1" x14ac:dyDescent="0.15">
      <c r="B45" s="307"/>
      <c r="C45" s="87"/>
      <c r="D45" s="88"/>
      <c r="E45" s="89"/>
      <c r="F45" s="88"/>
      <c r="G45" s="88"/>
      <c r="H45" s="88"/>
      <c r="I45" s="88"/>
      <c r="J45" s="88"/>
      <c r="K45" s="308"/>
      <c r="L45" s="310"/>
      <c r="M45" s="307"/>
    </row>
    <row r="46" spans="2:13" ht="14.25" customHeight="1" x14ac:dyDescent="0.15">
      <c r="B46" s="307"/>
      <c r="C46" s="87"/>
      <c r="D46" s="88"/>
      <c r="E46" s="89"/>
      <c r="F46" s="88"/>
      <c r="G46" s="88"/>
      <c r="H46" s="88"/>
      <c r="I46" s="88"/>
      <c r="J46" s="88"/>
      <c r="K46" s="308"/>
      <c r="L46" s="310"/>
      <c r="M46" s="307"/>
    </row>
    <row r="47" spans="2:13" ht="14.25" customHeight="1" x14ac:dyDescent="0.15">
      <c r="B47" s="307"/>
      <c r="C47" s="90"/>
      <c r="D47" s="91"/>
      <c r="E47" s="92"/>
      <c r="F47" s="91"/>
      <c r="G47" s="91"/>
      <c r="H47" s="91"/>
      <c r="I47" s="91"/>
      <c r="J47" s="91"/>
      <c r="K47" s="308"/>
      <c r="L47" s="311"/>
      <c r="M47" s="307"/>
    </row>
    <row r="48" spans="2:13" ht="14.25" customHeight="1" x14ac:dyDescent="0.15">
      <c r="B48" s="307"/>
      <c r="C48" s="84"/>
      <c r="D48" s="85"/>
      <c r="E48" s="86"/>
      <c r="F48" s="85"/>
      <c r="G48" s="85"/>
      <c r="H48" s="85"/>
      <c r="I48" s="85"/>
      <c r="J48" s="85"/>
      <c r="K48" s="308">
        <f t="shared" ref="K48" si="10">SUM(E48:J52)</f>
        <v>0</v>
      </c>
      <c r="L48" s="309" t="e">
        <f t="shared" si="6"/>
        <v>#DIV/0!</v>
      </c>
      <c r="M48" s="307"/>
    </row>
    <row r="49" spans="2:13" ht="14.25" customHeight="1" x14ac:dyDescent="0.15">
      <c r="B49" s="307"/>
      <c r="C49" s="87"/>
      <c r="D49" s="88"/>
      <c r="E49" s="89"/>
      <c r="F49" s="88"/>
      <c r="G49" s="88"/>
      <c r="H49" s="88"/>
      <c r="I49" s="88"/>
      <c r="J49" s="88"/>
      <c r="K49" s="308"/>
      <c r="L49" s="310"/>
      <c r="M49" s="307"/>
    </row>
    <row r="50" spans="2:13" ht="14.25" customHeight="1" x14ac:dyDescent="0.15">
      <c r="B50" s="307"/>
      <c r="C50" s="87"/>
      <c r="D50" s="88"/>
      <c r="E50" s="89"/>
      <c r="F50" s="88"/>
      <c r="G50" s="88"/>
      <c r="H50" s="88"/>
      <c r="I50" s="88"/>
      <c r="J50" s="88"/>
      <c r="K50" s="308"/>
      <c r="L50" s="310"/>
      <c r="M50" s="307"/>
    </row>
    <row r="51" spans="2:13" ht="14.25" customHeight="1" x14ac:dyDescent="0.15">
      <c r="B51" s="307"/>
      <c r="C51" s="87"/>
      <c r="D51" s="88"/>
      <c r="E51" s="89"/>
      <c r="F51" s="88"/>
      <c r="G51" s="88"/>
      <c r="H51" s="88"/>
      <c r="I51" s="88"/>
      <c r="J51" s="88"/>
      <c r="K51" s="308"/>
      <c r="L51" s="310"/>
      <c r="M51" s="307"/>
    </row>
    <row r="52" spans="2:13" ht="14.25" customHeight="1" x14ac:dyDescent="0.15">
      <c r="B52" s="307"/>
      <c r="C52" s="90"/>
      <c r="D52" s="91"/>
      <c r="E52" s="92"/>
      <c r="F52" s="91"/>
      <c r="G52" s="91"/>
      <c r="H52" s="91"/>
      <c r="I52" s="91"/>
      <c r="J52" s="91"/>
      <c r="K52" s="308"/>
      <c r="L52" s="311"/>
      <c r="M52" s="307"/>
    </row>
    <row r="53" spans="2:13" ht="14.25" customHeight="1" x14ac:dyDescent="0.15">
      <c r="B53" s="307"/>
      <c r="C53" s="84"/>
      <c r="D53" s="85"/>
      <c r="E53" s="86"/>
      <c r="F53" s="85"/>
      <c r="G53" s="85"/>
      <c r="H53" s="85"/>
      <c r="I53" s="85"/>
      <c r="J53" s="85"/>
      <c r="K53" s="308">
        <f t="shared" ref="K53" si="11">SUM(E53:J57)</f>
        <v>0</v>
      </c>
      <c r="L53" s="309" t="e">
        <f t="shared" si="6"/>
        <v>#DIV/0!</v>
      </c>
      <c r="M53" s="307"/>
    </row>
    <row r="54" spans="2:13" ht="14.25" customHeight="1" x14ac:dyDescent="0.15">
      <c r="B54" s="307"/>
      <c r="C54" s="87"/>
      <c r="D54" s="88"/>
      <c r="E54" s="89"/>
      <c r="F54" s="88"/>
      <c r="G54" s="88"/>
      <c r="H54" s="88"/>
      <c r="I54" s="88"/>
      <c r="J54" s="88"/>
      <c r="K54" s="308"/>
      <c r="L54" s="310"/>
      <c r="M54" s="307"/>
    </row>
    <row r="55" spans="2:13" ht="14.25" customHeight="1" x14ac:dyDescent="0.15">
      <c r="B55" s="307"/>
      <c r="C55" s="87"/>
      <c r="D55" s="88"/>
      <c r="E55" s="89"/>
      <c r="F55" s="88"/>
      <c r="G55" s="88"/>
      <c r="H55" s="88"/>
      <c r="I55" s="88"/>
      <c r="J55" s="88"/>
      <c r="K55" s="308"/>
      <c r="L55" s="310"/>
      <c r="M55" s="307"/>
    </row>
    <row r="56" spans="2:13" ht="14.25" customHeight="1" x14ac:dyDescent="0.15">
      <c r="B56" s="307"/>
      <c r="C56" s="87"/>
      <c r="D56" s="88"/>
      <c r="E56" s="89"/>
      <c r="F56" s="88"/>
      <c r="G56" s="88"/>
      <c r="H56" s="88"/>
      <c r="I56" s="88"/>
      <c r="J56" s="88"/>
      <c r="K56" s="308"/>
      <c r="L56" s="310"/>
      <c r="M56" s="307"/>
    </row>
    <row r="57" spans="2:13" ht="14.25" customHeight="1" x14ac:dyDescent="0.15">
      <c r="B57" s="307"/>
      <c r="C57" s="90"/>
      <c r="D57" s="91"/>
      <c r="E57" s="92"/>
      <c r="F57" s="91"/>
      <c r="G57" s="91"/>
      <c r="H57" s="91"/>
      <c r="I57" s="91"/>
      <c r="J57" s="91"/>
      <c r="K57" s="308"/>
      <c r="L57" s="311"/>
      <c r="M57" s="307"/>
    </row>
    <row r="58" spans="2:13" ht="14.25" customHeight="1" x14ac:dyDescent="0.15">
      <c r="B58" s="307"/>
      <c r="C58" s="84"/>
      <c r="D58" s="85"/>
      <c r="E58" s="86"/>
      <c r="F58" s="85"/>
      <c r="G58" s="85"/>
      <c r="H58" s="85"/>
      <c r="I58" s="85"/>
      <c r="J58" s="85"/>
      <c r="K58" s="308">
        <f>SUM(E58:J62)</f>
        <v>0</v>
      </c>
      <c r="L58" s="309" t="e">
        <f t="shared" si="6"/>
        <v>#DIV/0!</v>
      </c>
      <c r="M58" s="307"/>
    </row>
    <row r="59" spans="2:13" ht="14.25" customHeight="1" x14ac:dyDescent="0.15">
      <c r="B59" s="307"/>
      <c r="C59" s="87"/>
      <c r="D59" s="88"/>
      <c r="E59" s="89"/>
      <c r="F59" s="88"/>
      <c r="G59" s="88"/>
      <c r="H59" s="88"/>
      <c r="I59" s="88"/>
      <c r="J59" s="88"/>
      <c r="K59" s="308"/>
      <c r="L59" s="310"/>
      <c r="M59" s="307"/>
    </row>
    <row r="60" spans="2:13" ht="14.25" customHeight="1" x14ac:dyDescent="0.15">
      <c r="B60" s="307"/>
      <c r="C60" s="87"/>
      <c r="D60" s="88"/>
      <c r="E60" s="89"/>
      <c r="F60" s="88"/>
      <c r="G60" s="88"/>
      <c r="H60" s="88"/>
      <c r="I60" s="88"/>
      <c r="J60" s="88"/>
      <c r="K60" s="308"/>
      <c r="L60" s="310"/>
      <c r="M60" s="307"/>
    </row>
    <row r="61" spans="2:13" ht="14.25" customHeight="1" x14ac:dyDescent="0.15">
      <c r="B61" s="307"/>
      <c r="C61" s="87"/>
      <c r="D61" s="88"/>
      <c r="E61" s="89"/>
      <c r="F61" s="88"/>
      <c r="G61" s="88"/>
      <c r="H61" s="88"/>
      <c r="I61" s="88"/>
      <c r="J61" s="88"/>
      <c r="K61" s="308"/>
      <c r="L61" s="310"/>
      <c r="M61" s="307"/>
    </row>
    <row r="62" spans="2:13" ht="14.25" customHeight="1" x14ac:dyDescent="0.15">
      <c r="B62" s="307"/>
      <c r="C62" s="90"/>
      <c r="D62" s="91"/>
      <c r="E62" s="92"/>
      <c r="F62" s="91"/>
      <c r="G62" s="91"/>
      <c r="H62" s="91"/>
      <c r="I62" s="91"/>
      <c r="J62" s="91"/>
      <c r="K62" s="308"/>
      <c r="L62" s="311"/>
      <c r="M62" s="307"/>
    </row>
    <row r="63" spans="2:13" ht="14.25" customHeight="1" x14ac:dyDescent="0.15">
      <c r="B63" s="307"/>
      <c r="C63" s="84"/>
      <c r="D63" s="85"/>
      <c r="E63" s="86"/>
      <c r="F63" s="85"/>
      <c r="G63" s="85"/>
      <c r="H63" s="85"/>
      <c r="I63" s="85"/>
      <c r="J63" s="85"/>
      <c r="K63" s="308">
        <f t="shared" ref="K63" si="12">SUM(E63:J67)</f>
        <v>0</v>
      </c>
      <c r="L63" s="309" t="e">
        <f t="shared" si="6"/>
        <v>#DIV/0!</v>
      </c>
      <c r="M63" s="307"/>
    </row>
    <row r="64" spans="2:13" ht="14.25" customHeight="1" x14ac:dyDescent="0.15">
      <c r="B64" s="307"/>
      <c r="C64" s="87"/>
      <c r="D64" s="88"/>
      <c r="E64" s="89"/>
      <c r="F64" s="88"/>
      <c r="G64" s="88"/>
      <c r="H64" s="88"/>
      <c r="I64" s="88"/>
      <c r="J64" s="88"/>
      <c r="K64" s="308"/>
      <c r="L64" s="310"/>
      <c r="M64" s="307"/>
    </row>
    <row r="65" spans="2:13" ht="14.25" customHeight="1" x14ac:dyDescent="0.15">
      <c r="B65" s="307"/>
      <c r="C65" s="87"/>
      <c r="D65" s="88"/>
      <c r="E65" s="89"/>
      <c r="F65" s="88"/>
      <c r="G65" s="88"/>
      <c r="H65" s="88"/>
      <c r="I65" s="88"/>
      <c r="J65" s="88"/>
      <c r="K65" s="308"/>
      <c r="L65" s="310"/>
      <c r="M65" s="307"/>
    </row>
    <row r="66" spans="2:13" ht="14.25" customHeight="1" x14ac:dyDescent="0.15">
      <c r="B66" s="307"/>
      <c r="C66" s="87"/>
      <c r="D66" s="88"/>
      <c r="E66" s="89"/>
      <c r="F66" s="88"/>
      <c r="G66" s="88"/>
      <c r="H66" s="88"/>
      <c r="I66" s="88"/>
      <c r="J66" s="88"/>
      <c r="K66" s="308"/>
      <c r="L66" s="310"/>
      <c r="M66" s="307"/>
    </row>
    <row r="67" spans="2:13" ht="14.25" customHeight="1" x14ac:dyDescent="0.15">
      <c r="B67" s="307"/>
      <c r="C67" s="90"/>
      <c r="D67" s="91"/>
      <c r="E67" s="92"/>
      <c r="F67" s="91"/>
      <c r="G67" s="91"/>
      <c r="H67" s="91"/>
      <c r="I67" s="91"/>
      <c r="J67" s="91"/>
      <c r="K67" s="308"/>
      <c r="L67" s="311"/>
      <c r="M67" s="307"/>
    </row>
    <row r="68" spans="2:13" ht="14.25" customHeight="1" x14ac:dyDescent="0.15">
      <c r="B68" s="307"/>
      <c r="C68" s="84"/>
      <c r="D68" s="85"/>
      <c r="E68" s="86"/>
      <c r="F68" s="85"/>
      <c r="G68" s="85"/>
      <c r="H68" s="85"/>
      <c r="I68" s="85"/>
      <c r="J68" s="85"/>
      <c r="K68" s="308">
        <f t="shared" ref="K68" si="13">SUM(E68:J72)</f>
        <v>0</v>
      </c>
      <c r="L68" s="309" t="e">
        <f t="shared" si="6"/>
        <v>#DIV/0!</v>
      </c>
      <c r="M68" s="307"/>
    </row>
    <row r="69" spans="2:13" ht="14.25" customHeight="1" x14ac:dyDescent="0.15">
      <c r="B69" s="307"/>
      <c r="C69" s="87"/>
      <c r="D69" s="88"/>
      <c r="E69" s="89"/>
      <c r="F69" s="88"/>
      <c r="G69" s="88"/>
      <c r="H69" s="88"/>
      <c r="I69" s="88"/>
      <c r="J69" s="88"/>
      <c r="K69" s="308"/>
      <c r="L69" s="310"/>
      <c r="M69" s="307"/>
    </row>
    <row r="70" spans="2:13" ht="14.25" customHeight="1" x14ac:dyDescent="0.15">
      <c r="B70" s="307"/>
      <c r="C70" s="87"/>
      <c r="D70" s="88"/>
      <c r="E70" s="89"/>
      <c r="F70" s="88"/>
      <c r="G70" s="88"/>
      <c r="H70" s="88"/>
      <c r="I70" s="88"/>
      <c r="J70" s="88"/>
      <c r="K70" s="308"/>
      <c r="L70" s="310"/>
      <c r="M70" s="307"/>
    </row>
    <row r="71" spans="2:13" ht="14.25" customHeight="1" x14ac:dyDescent="0.15">
      <c r="B71" s="307"/>
      <c r="C71" s="87"/>
      <c r="D71" s="88"/>
      <c r="E71" s="89"/>
      <c r="F71" s="88"/>
      <c r="G71" s="88"/>
      <c r="H71" s="88"/>
      <c r="I71" s="88"/>
      <c r="J71" s="88"/>
      <c r="K71" s="308"/>
      <c r="L71" s="310"/>
      <c r="M71" s="307"/>
    </row>
    <row r="72" spans="2:13" ht="14.25" customHeight="1" x14ac:dyDescent="0.15">
      <c r="B72" s="307"/>
      <c r="C72" s="90"/>
      <c r="D72" s="91"/>
      <c r="E72" s="92"/>
      <c r="F72" s="91"/>
      <c r="G72" s="91"/>
      <c r="H72" s="91"/>
      <c r="I72" s="91"/>
      <c r="J72" s="91"/>
      <c r="K72" s="308"/>
      <c r="L72" s="311"/>
      <c r="M72" s="307"/>
    </row>
    <row r="73" spans="2:13" ht="14.25" customHeight="1" x14ac:dyDescent="0.15">
      <c r="B73" s="307"/>
      <c r="C73" s="84"/>
      <c r="D73" s="85"/>
      <c r="E73" s="86"/>
      <c r="F73" s="85"/>
      <c r="G73" s="85"/>
      <c r="H73" s="85"/>
      <c r="I73" s="85"/>
      <c r="J73" s="85"/>
      <c r="K73" s="308">
        <f t="shared" ref="K73" si="14">SUM(E73:J77)</f>
        <v>0</v>
      </c>
      <c r="L73" s="309" t="e">
        <f t="shared" si="6"/>
        <v>#DIV/0!</v>
      </c>
      <c r="M73" s="307"/>
    </row>
    <row r="74" spans="2:13" ht="14.25" customHeight="1" x14ac:dyDescent="0.15">
      <c r="B74" s="307"/>
      <c r="C74" s="87"/>
      <c r="D74" s="88"/>
      <c r="E74" s="89"/>
      <c r="F74" s="88"/>
      <c r="G74" s="88"/>
      <c r="H74" s="88"/>
      <c r="I74" s="88"/>
      <c r="J74" s="88"/>
      <c r="K74" s="308"/>
      <c r="L74" s="310"/>
      <c r="M74" s="307"/>
    </row>
    <row r="75" spans="2:13" ht="14.25" customHeight="1" x14ac:dyDescent="0.15">
      <c r="B75" s="307"/>
      <c r="C75" s="87"/>
      <c r="D75" s="88"/>
      <c r="E75" s="89"/>
      <c r="F75" s="88"/>
      <c r="G75" s="88"/>
      <c r="H75" s="88"/>
      <c r="I75" s="88"/>
      <c r="J75" s="88"/>
      <c r="K75" s="308"/>
      <c r="L75" s="310"/>
      <c r="M75" s="307"/>
    </row>
    <row r="76" spans="2:13" ht="14.25" customHeight="1" x14ac:dyDescent="0.15">
      <c r="B76" s="307"/>
      <c r="C76" s="87"/>
      <c r="D76" s="88"/>
      <c r="E76" s="89"/>
      <c r="F76" s="88"/>
      <c r="G76" s="88"/>
      <c r="H76" s="88"/>
      <c r="I76" s="88"/>
      <c r="J76" s="88"/>
      <c r="K76" s="308"/>
      <c r="L76" s="310"/>
      <c r="M76" s="307"/>
    </row>
    <row r="77" spans="2:13" ht="14.25" customHeight="1" x14ac:dyDescent="0.15">
      <c r="B77" s="307"/>
      <c r="C77" s="90"/>
      <c r="D77" s="91"/>
      <c r="E77" s="92"/>
      <c r="F77" s="91"/>
      <c r="G77" s="91"/>
      <c r="H77" s="91"/>
      <c r="I77" s="91"/>
      <c r="J77" s="91"/>
      <c r="K77" s="308"/>
      <c r="L77" s="311"/>
      <c r="M77" s="307"/>
    </row>
    <row r="78" spans="2:13" ht="14.25" customHeight="1" x14ac:dyDescent="0.15">
      <c r="B78" s="307"/>
      <c r="C78" s="84"/>
      <c r="D78" s="85"/>
      <c r="E78" s="86"/>
      <c r="F78" s="85"/>
      <c r="G78" s="85"/>
      <c r="H78" s="85"/>
      <c r="I78" s="85"/>
      <c r="J78" s="85"/>
      <c r="K78" s="308">
        <f t="shared" ref="K78" si="15">SUM(E78:J82)</f>
        <v>0</v>
      </c>
      <c r="L78" s="309" t="e">
        <f t="shared" si="6"/>
        <v>#DIV/0!</v>
      </c>
      <c r="M78" s="307"/>
    </row>
    <row r="79" spans="2:13" ht="14.25" customHeight="1" x14ac:dyDescent="0.15">
      <c r="B79" s="307"/>
      <c r="C79" s="87"/>
      <c r="D79" s="88"/>
      <c r="E79" s="89"/>
      <c r="F79" s="88"/>
      <c r="G79" s="88"/>
      <c r="H79" s="88"/>
      <c r="I79" s="88"/>
      <c r="J79" s="88"/>
      <c r="K79" s="308"/>
      <c r="L79" s="310"/>
      <c r="M79" s="307"/>
    </row>
    <row r="80" spans="2:13" ht="14.25" customHeight="1" x14ac:dyDescent="0.15">
      <c r="B80" s="307"/>
      <c r="C80" s="87"/>
      <c r="D80" s="88"/>
      <c r="E80" s="89"/>
      <c r="F80" s="88"/>
      <c r="G80" s="88"/>
      <c r="H80" s="88"/>
      <c r="I80" s="88"/>
      <c r="J80" s="88"/>
      <c r="K80" s="308"/>
      <c r="L80" s="310"/>
      <c r="M80" s="307"/>
    </row>
    <row r="81" spans="2:13" ht="14.25" customHeight="1" x14ac:dyDescent="0.15">
      <c r="B81" s="307"/>
      <c r="C81" s="87"/>
      <c r="D81" s="88"/>
      <c r="E81" s="89"/>
      <c r="F81" s="88"/>
      <c r="G81" s="88"/>
      <c r="H81" s="88"/>
      <c r="I81" s="88"/>
      <c r="J81" s="88"/>
      <c r="K81" s="308"/>
      <c r="L81" s="310"/>
      <c r="M81" s="307"/>
    </row>
    <row r="82" spans="2:13" ht="14.25" customHeight="1" x14ac:dyDescent="0.15">
      <c r="B82" s="307"/>
      <c r="C82" s="90"/>
      <c r="D82" s="91"/>
      <c r="E82" s="92"/>
      <c r="F82" s="91"/>
      <c r="G82" s="91"/>
      <c r="H82" s="91"/>
      <c r="I82" s="91"/>
      <c r="J82" s="91"/>
      <c r="K82" s="308"/>
      <c r="L82" s="311"/>
      <c r="M82" s="307"/>
    </row>
    <row r="83" spans="2:13" ht="14.25" customHeight="1" x14ac:dyDescent="0.15">
      <c r="B83" s="307"/>
      <c r="C83" s="84"/>
      <c r="D83" s="85"/>
      <c r="E83" s="86"/>
      <c r="F83" s="85"/>
      <c r="G83" s="85"/>
      <c r="H83" s="85"/>
      <c r="I83" s="85"/>
      <c r="J83" s="85"/>
      <c r="K83" s="308">
        <f t="shared" ref="K83" si="16">SUM(E83:J87)</f>
        <v>0</v>
      </c>
      <c r="L83" s="309" t="e">
        <f t="shared" si="6"/>
        <v>#DIV/0!</v>
      </c>
      <c r="M83" s="307"/>
    </row>
    <row r="84" spans="2:13" ht="14.25" customHeight="1" x14ac:dyDescent="0.15">
      <c r="B84" s="307"/>
      <c r="C84" s="87"/>
      <c r="D84" s="88"/>
      <c r="E84" s="89"/>
      <c r="F84" s="88"/>
      <c r="G84" s="88"/>
      <c r="H84" s="88"/>
      <c r="I84" s="88"/>
      <c r="J84" s="88"/>
      <c r="K84" s="308"/>
      <c r="L84" s="310"/>
      <c r="M84" s="307"/>
    </row>
    <row r="85" spans="2:13" ht="14.25" customHeight="1" x14ac:dyDescent="0.15">
      <c r="B85" s="307"/>
      <c r="C85" s="87"/>
      <c r="D85" s="88"/>
      <c r="E85" s="89"/>
      <c r="F85" s="88"/>
      <c r="G85" s="88"/>
      <c r="H85" s="88"/>
      <c r="I85" s="88"/>
      <c r="J85" s="88"/>
      <c r="K85" s="308"/>
      <c r="L85" s="310"/>
      <c r="M85" s="307"/>
    </row>
    <row r="86" spans="2:13" ht="14.25" customHeight="1" x14ac:dyDescent="0.15">
      <c r="B86" s="307"/>
      <c r="C86" s="87"/>
      <c r="D86" s="88"/>
      <c r="E86" s="89"/>
      <c r="F86" s="88"/>
      <c r="G86" s="88"/>
      <c r="H86" s="88"/>
      <c r="I86" s="88"/>
      <c r="J86" s="88"/>
      <c r="K86" s="308"/>
      <c r="L86" s="310"/>
      <c r="M86" s="307"/>
    </row>
    <row r="87" spans="2:13" ht="14.25" customHeight="1" x14ac:dyDescent="0.15">
      <c r="B87" s="307"/>
      <c r="C87" s="90"/>
      <c r="D87" s="91"/>
      <c r="E87" s="92"/>
      <c r="F87" s="91"/>
      <c r="G87" s="91"/>
      <c r="H87" s="91"/>
      <c r="I87" s="91"/>
      <c r="J87" s="91"/>
      <c r="K87" s="308"/>
      <c r="L87" s="311"/>
      <c r="M87" s="307"/>
    </row>
    <row r="88" spans="2:13" ht="14.25" customHeight="1" x14ac:dyDescent="0.15">
      <c r="B88" s="307"/>
      <c r="C88" s="84"/>
      <c r="D88" s="85"/>
      <c r="E88" s="86"/>
      <c r="F88" s="85"/>
      <c r="G88" s="85"/>
      <c r="H88" s="85"/>
      <c r="I88" s="85"/>
      <c r="J88" s="85"/>
      <c r="K88" s="308">
        <f>SUM(E88:J92)</f>
        <v>0</v>
      </c>
      <c r="L88" s="309" t="e">
        <f t="shared" si="6"/>
        <v>#DIV/0!</v>
      </c>
      <c r="M88" s="307"/>
    </row>
    <row r="89" spans="2:13" ht="14.25" customHeight="1" x14ac:dyDescent="0.15">
      <c r="B89" s="307"/>
      <c r="C89" s="87"/>
      <c r="D89" s="88"/>
      <c r="E89" s="89"/>
      <c r="F89" s="88"/>
      <c r="G89" s="88"/>
      <c r="H89" s="88"/>
      <c r="I89" s="88"/>
      <c r="J89" s="88"/>
      <c r="K89" s="308"/>
      <c r="L89" s="310"/>
      <c r="M89" s="307"/>
    </row>
    <row r="90" spans="2:13" ht="14.25" customHeight="1" x14ac:dyDescent="0.15">
      <c r="B90" s="307"/>
      <c r="C90" s="87"/>
      <c r="D90" s="88"/>
      <c r="E90" s="89"/>
      <c r="F90" s="88"/>
      <c r="G90" s="88"/>
      <c r="H90" s="88"/>
      <c r="I90" s="88"/>
      <c r="J90" s="88"/>
      <c r="K90" s="308"/>
      <c r="L90" s="310"/>
      <c r="M90" s="307"/>
    </row>
    <row r="91" spans="2:13" ht="14.25" customHeight="1" x14ac:dyDescent="0.15">
      <c r="B91" s="307"/>
      <c r="C91" s="87"/>
      <c r="D91" s="88"/>
      <c r="E91" s="89"/>
      <c r="F91" s="88"/>
      <c r="G91" s="88"/>
      <c r="H91" s="88"/>
      <c r="I91" s="88"/>
      <c r="J91" s="88"/>
      <c r="K91" s="308"/>
      <c r="L91" s="310"/>
      <c r="M91" s="307"/>
    </row>
    <row r="92" spans="2:13" ht="14.25" customHeight="1" x14ac:dyDescent="0.15">
      <c r="B92" s="307"/>
      <c r="C92" s="90"/>
      <c r="D92" s="91"/>
      <c r="E92" s="92"/>
      <c r="F92" s="91"/>
      <c r="G92" s="91"/>
      <c r="H92" s="91"/>
      <c r="I92" s="91"/>
      <c r="J92" s="91"/>
      <c r="K92" s="308"/>
      <c r="L92" s="311"/>
      <c r="M92" s="307"/>
    </row>
    <row r="93" spans="2:13" ht="14.25" customHeight="1" x14ac:dyDescent="0.15">
      <c r="B93" s="307"/>
      <c r="C93" s="84"/>
      <c r="D93" s="85"/>
      <c r="E93" s="86"/>
      <c r="F93" s="85"/>
      <c r="G93" s="85"/>
      <c r="H93" s="85"/>
      <c r="I93" s="85"/>
      <c r="J93" s="85"/>
      <c r="K93" s="308">
        <f t="shared" ref="K93" si="17">SUM(E93:J97)</f>
        <v>0</v>
      </c>
      <c r="L93" s="309" t="e">
        <f t="shared" ref="L93:L138" si="18">K93/K$143</f>
        <v>#DIV/0!</v>
      </c>
      <c r="M93" s="307"/>
    </row>
    <row r="94" spans="2:13" ht="14.25" customHeight="1" x14ac:dyDescent="0.15">
      <c r="B94" s="307"/>
      <c r="C94" s="87"/>
      <c r="D94" s="88"/>
      <c r="E94" s="89"/>
      <c r="F94" s="88"/>
      <c r="G94" s="88"/>
      <c r="H94" s="88"/>
      <c r="I94" s="88"/>
      <c r="J94" s="88"/>
      <c r="K94" s="308"/>
      <c r="L94" s="310"/>
      <c r="M94" s="307"/>
    </row>
    <row r="95" spans="2:13" ht="14.25" customHeight="1" x14ac:dyDescent="0.15">
      <c r="B95" s="307"/>
      <c r="C95" s="87"/>
      <c r="D95" s="88"/>
      <c r="E95" s="89"/>
      <c r="F95" s="88"/>
      <c r="G95" s="88"/>
      <c r="H95" s="88"/>
      <c r="I95" s="88"/>
      <c r="J95" s="88"/>
      <c r="K95" s="308"/>
      <c r="L95" s="310"/>
      <c r="M95" s="307"/>
    </row>
    <row r="96" spans="2:13" ht="14.25" customHeight="1" x14ac:dyDescent="0.15">
      <c r="B96" s="307"/>
      <c r="C96" s="87"/>
      <c r="D96" s="88"/>
      <c r="E96" s="89"/>
      <c r="F96" s="88"/>
      <c r="G96" s="88"/>
      <c r="H96" s="88"/>
      <c r="I96" s="88"/>
      <c r="J96" s="88"/>
      <c r="K96" s="308"/>
      <c r="L96" s="310"/>
      <c r="M96" s="307"/>
    </row>
    <row r="97" spans="2:13" ht="14.25" customHeight="1" x14ac:dyDescent="0.15">
      <c r="B97" s="307"/>
      <c r="C97" s="90"/>
      <c r="D97" s="91"/>
      <c r="E97" s="92"/>
      <c r="F97" s="91"/>
      <c r="G97" s="91"/>
      <c r="H97" s="91"/>
      <c r="I97" s="91"/>
      <c r="J97" s="91"/>
      <c r="K97" s="308"/>
      <c r="L97" s="311"/>
      <c r="M97" s="307"/>
    </row>
    <row r="98" spans="2:13" ht="14.25" customHeight="1" x14ac:dyDescent="0.15">
      <c r="B98" s="307"/>
      <c r="C98" s="84"/>
      <c r="D98" s="85"/>
      <c r="E98" s="86"/>
      <c r="F98" s="85"/>
      <c r="G98" s="85"/>
      <c r="H98" s="85"/>
      <c r="I98" s="85"/>
      <c r="J98" s="85"/>
      <c r="K98" s="308">
        <f t="shared" ref="K98" si="19">SUM(E98:J102)</f>
        <v>0</v>
      </c>
      <c r="L98" s="309" t="e">
        <f t="shared" si="18"/>
        <v>#DIV/0!</v>
      </c>
      <c r="M98" s="307"/>
    </row>
    <row r="99" spans="2:13" ht="14.25" customHeight="1" x14ac:dyDescent="0.15">
      <c r="B99" s="307"/>
      <c r="C99" s="87"/>
      <c r="D99" s="88"/>
      <c r="E99" s="89"/>
      <c r="F99" s="88"/>
      <c r="G99" s="88"/>
      <c r="H99" s="88"/>
      <c r="I99" s="88"/>
      <c r="J99" s="88"/>
      <c r="K99" s="308"/>
      <c r="L99" s="310"/>
      <c r="M99" s="307"/>
    </row>
    <row r="100" spans="2:13" ht="14.25" customHeight="1" x14ac:dyDescent="0.15">
      <c r="B100" s="307"/>
      <c r="C100" s="87"/>
      <c r="D100" s="88"/>
      <c r="E100" s="89"/>
      <c r="F100" s="88"/>
      <c r="G100" s="88"/>
      <c r="H100" s="88"/>
      <c r="I100" s="88"/>
      <c r="J100" s="88"/>
      <c r="K100" s="308"/>
      <c r="L100" s="310"/>
      <c r="M100" s="307"/>
    </row>
    <row r="101" spans="2:13" ht="14.25" customHeight="1" x14ac:dyDescent="0.15">
      <c r="B101" s="307"/>
      <c r="C101" s="87"/>
      <c r="D101" s="88"/>
      <c r="E101" s="89"/>
      <c r="F101" s="88"/>
      <c r="G101" s="88"/>
      <c r="H101" s="88"/>
      <c r="I101" s="88"/>
      <c r="J101" s="88"/>
      <c r="K101" s="308"/>
      <c r="L101" s="310"/>
      <c r="M101" s="307"/>
    </row>
    <row r="102" spans="2:13" ht="14.25" customHeight="1" x14ac:dyDescent="0.15">
      <c r="B102" s="307"/>
      <c r="C102" s="90"/>
      <c r="D102" s="91"/>
      <c r="E102" s="92"/>
      <c r="F102" s="91"/>
      <c r="G102" s="91"/>
      <c r="H102" s="91"/>
      <c r="I102" s="91"/>
      <c r="J102" s="91"/>
      <c r="K102" s="308"/>
      <c r="L102" s="311"/>
      <c r="M102" s="307"/>
    </row>
    <row r="103" spans="2:13" ht="14.25" customHeight="1" x14ac:dyDescent="0.15">
      <c r="B103" s="307"/>
      <c r="C103" s="84"/>
      <c r="D103" s="85"/>
      <c r="E103" s="86"/>
      <c r="F103" s="85"/>
      <c r="G103" s="85"/>
      <c r="H103" s="85"/>
      <c r="I103" s="85"/>
      <c r="J103" s="85"/>
      <c r="K103" s="308">
        <f t="shared" ref="K103" si="20">SUM(E103:J107)</f>
        <v>0</v>
      </c>
      <c r="L103" s="309" t="e">
        <f t="shared" si="18"/>
        <v>#DIV/0!</v>
      </c>
      <c r="M103" s="307"/>
    </row>
    <row r="104" spans="2:13" ht="14.25" customHeight="1" x14ac:dyDescent="0.15">
      <c r="B104" s="307"/>
      <c r="C104" s="87"/>
      <c r="D104" s="88"/>
      <c r="E104" s="89"/>
      <c r="F104" s="88"/>
      <c r="G104" s="88"/>
      <c r="H104" s="88"/>
      <c r="I104" s="88"/>
      <c r="J104" s="88"/>
      <c r="K104" s="308"/>
      <c r="L104" s="310"/>
      <c r="M104" s="307"/>
    </row>
    <row r="105" spans="2:13" ht="14.25" customHeight="1" x14ac:dyDescent="0.15">
      <c r="B105" s="307"/>
      <c r="C105" s="87"/>
      <c r="D105" s="88"/>
      <c r="E105" s="89"/>
      <c r="F105" s="88"/>
      <c r="G105" s="88"/>
      <c r="H105" s="88"/>
      <c r="I105" s="88"/>
      <c r="J105" s="88"/>
      <c r="K105" s="308"/>
      <c r="L105" s="310"/>
      <c r="M105" s="307"/>
    </row>
    <row r="106" spans="2:13" ht="14.25" customHeight="1" x14ac:dyDescent="0.15">
      <c r="B106" s="307"/>
      <c r="C106" s="87"/>
      <c r="D106" s="88"/>
      <c r="E106" s="89"/>
      <c r="F106" s="88"/>
      <c r="G106" s="88"/>
      <c r="H106" s="88"/>
      <c r="I106" s="88"/>
      <c r="J106" s="88"/>
      <c r="K106" s="308"/>
      <c r="L106" s="310"/>
      <c r="M106" s="307"/>
    </row>
    <row r="107" spans="2:13" ht="14.25" customHeight="1" x14ac:dyDescent="0.15">
      <c r="B107" s="307"/>
      <c r="C107" s="90"/>
      <c r="D107" s="91"/>
      <c r="E107" s="92"/>
      <c r="F107" s="91"/>
      <c r="G107" s="91"/>
      <c r="H107" s="91"/>
      <c r="I107" s="91"/>
      <c r="J107" s="91"/>
      <c r="K107" s="308"/>
      <c r="L107" s="311"/>
      <c r="M107" s="307"/>
    </row>
    <row r="108" spans="2:13" ht="14.25" customHeight="1" x14ac:dyDescent="0.15">
      <c r="B108" s="307"/>
      <c r="C108" s="84"/>
      <c r="D108" s="85"/>
      <c r="E108" s="86"/>
      <c r="F108" s="85"/>
      <c r="G108" s="85"/>
      <c r="H108" s="85"/>
      <c r="I108" s="85"/>
      <c r="J108" s="85"/>
      <c r="K108" s="308">
        <f t="shared" ref="K108" si="21">SUM(E108:J112)</f>
        <v>0</v>
      </c>
      <c r="L108" s="309" t="e">
        <f t="shared" si="18"/>
        <v>#DIV/0!</v>
      </c>
      <c r="M108" s="307"/>
    </row>
    <row r="109" spans="2:13" ht="14.25" customHeight="1" x14ac:dyDescent="0.15">
      <c r="B109" s="307"/>
      <c r="C109" s="87"/>
      <c r="D109" s="88"/>
      <c r="E109" s="89"/>
      <c r="F109" s="88"/>
      <c r="G109" s="88"/>
      <c r="H109" s="88"/>
      <c r="I109" s="88"/>
      <c r="J109" s="88"/>
      <c r="K109" s="308"/>
      <c r="L109" s="310"/>
      <c r="M109" s="307"/>
    </row>
    <row r="110" spans="2:13" ht="14.25" customHeight="1" x14ac:dyDescent="0.15">
      <c r="B110" s="307"/>
      <c r="C110" s="87"/>
      <c r="D110" s="88"/>
      <c r="E110" s="89"/>
      <c r="F110" s="88"/>
      <c r="G110" s="88"/>
      <c r="H110" s="88"/>
      <c r="I110" s="88"/>
      <c r="J110" s="88"/>
      <c r="K110" s="308"/>
      <c r="L110" s="310"/>
      <c r="M110" s="307"/>
    </row>
    <row r="111" spans="2:13" ht="14.25" customHeight="1" x14ac:dyDescent="0.15">
      <c r="B111" s="307"/>
      <c r="C111" s="87"/>
      <c r="D111" s="88"/>
      <c r="E111" s="89"/>
      <c r="F111" s="88"/>
      <c r="G111" s="88"/>
      <c r="H111" s="88"/>
      <c r="I111" s="88"/>
      <c r="J111" s="88"/>
      <c r="K111" s="308"/>
      <c r="L111" s="310"/>
      <c r="M111" s="307"/>
    </row>
    <row r="112" spans="2:13" ht="14.25" customHeight="1" x14ac:dyDescent="0.15">
      <c r="B112" s="307"/>
      <c r="C112" s="90"/>
      <c r="D112" s="91"/>
      <c r="E112" s="92"/>
      <c r="F112" s="91"/>
      <c r="G112" s="91"/>
      <c r="H112" s="91"/>
      <c r="I112" s="91"/>
      <c r="J112" s="91"/>
      <c r="K112" s="308"/>
      <c r="L112" s="311"/>
      <c r="M112" s="307"/>
    </row>
    <row r="113" spans="2:13" ht="14.25" customHeight="1" x14ac:dyDescent="0.15">
      <c r="B113" s="307"/>
      <c r="C113" s="84"/>
      <c r="D113" s="85"/>
      <c r="E113" s="86"/>
      <c r="F113" s="85"/>
      <c r="G113" s="85"/>
      <c r="H113" s="85"/>
      <c r="I113" s="85"/>
      <c r="J113" s="85"/>
      <c r="K113" s="308">
        <f t="shared" ref="K113" si="22">SUM(E113:J117)</f>
        <v>0</v>
      </c>
      <c r="L113" s="309" t="e">
        <f t="shared" si="18"/>
        <v>#DIV/0!</v>
      </c>
      <c r="M113" s="307"/>
    </row>
    <row r="114" spans="2:13" ht="14.25" customHeight="1" x14ac:dyDescent="0.15">
      <c r="B114" s="307"/>
      <c r="C114" s="87"/>
      <c r="D114" s="88"/>
      <c r="E114" s="89"/>
      <c r="F114" s="88"/>
      <c r="G114" s="88"/>
      <c r="H114" s="88"/>
      <c r="I114" s="88"/>
      <c r="J114" s="88"/>
      <c r="K114" s="308"/>
      <c r="L114" s="310"/>
      <c r="M114" s="307"/>
    </row>
    <row r="115" spans="2:13" ht="14.25" customHeight="1" x14ac:dyDescent="0.15">
      <c r="B115" s="307"/>
      <c r="C115" s="87"/>
      <c r="D115" s="88"/>
      <c r="E115" s="89"/>
      <c r="F115" s="88"/>
      <c r="G115" s="88"/>
      <c r="H115" s="88"/>
      <c r="I115" s="88"/>
      <c r="J115" s="88"/>
      <c r="K115" s="308"/>
      <c r="L115" s="310"/>
      <c r="M115" s="307"/>
    </row>
    <row r="116" spans="2:13" ht="14.25" customHeight="1" x14ac:dyDescent="0.15">
      <c r="B116" s="307"/>
      <c r="C116" s="87"/>
      <c r="D116" s="88"/>
      <c r="E116" s="89"/>
      <c r="F116" s="88"/>
      <c r="G116" s="88"/>
      <c r="H116" s="88"/>
      <c r="I116" s="88"/>
      <c r="J116" s="88"/>
      <c r="K116" s="308"/>
      <c r="L116" s="310"/>
      <c r="M116" s="307"/>
    </row>
    <row r="117" spans="2:13" ht="14.25" customHeight="1" x14ac:dyDescent="0.15">
      <c r="B117" s="307"/>
      <c r="C117" s="90"/>
      <c r="D117" s="91"/>
      <c r="E117" s="92"/>
      <c r="F117" s="91"/>
      <c r="G117" s="91"/>
      <c r="H117" s="91"/>
      <c r="I117" s="91"/>
      <c r="J117" s="91"/>
      <c r="K117" s="308"/>
      <c r="L117" s="311"/>
      <c r="M117" s="307"/>
    </row>
    <row r="118" spans="2:13" ht="14.25" customHeight="1" x14ac:dyDescent="0.15">
      <c r="B118" s="307"/>
      <c r="C118" s="84"/>
      <c r="D118" s="85"/>
      <c r="E118" s="86"/>
      <c r="F118" s="85"/>
      <c r="G118" s="85"/>
      <c r="H118" s="85"/>
      <c r="I118" s="85"/>
      <c r="J118" s="85"/>
      <c r="K118" s="308">
        <f>SUM(E118:J122)</f>
        <v>0</v>
      </c>
      <c r="L118" s="309" t="e">
        <f t="shared" si="18"/>
        <v>#DIV/0!</v>
      </c>
      <c r="M118" s="307"/>
    </row>
    <row r="119" spans="2:13" ht="14.25" customHeight="1" x14ac:dyDescent="0.15">
      <c r="B119" s="307"/>
      <c r="C119" s="87"/>
      <c r="D119" s="88"/>
      <c r="E119" s="89"/>
      <c r="F119" s="88"/>
      <c r="G119" s="88"/>
      <c r="H119" s="88"/>
      <c r="I119" s="88"/>
      <c r="J119" s="88"/>
      <c r="K119" s="308"/>
      <c r="L119" s="310"/>
      <c r="M119" s="307"/>
    </row>
    <row r="120" spans="2:13" ht="14.25" customHeight="1" x14ac:dyDescent="0.15">
      <c r="B120" s="307"/>
      <c r="C120" s="87"/>
      <c r="D120" s="88"/>
      <c r="E120" s="89"/>
      <c r="F120" s="88"/>
      <c r="G120" s="88"/>
      <c r="H120" s="88"/>
      <c r="I120" s="88"/>
      <c r="J120" s="88"/>
      <c r="K120" s="308"/>
      <c r="L120" s="310"/>
      <c r="M120" s="307"/>
    </row>
    <row r="121" spans="2:13" ht="14.25" customHeight="1" x14ac:dyDescent="0.15">
      <c r="B121" s="307"/>
      <c r="C121" s="87"/>
      <c r="D121" s="88"/>
      <c r="E121" s="89"/>
      <c r="F121" s="88"/>
      <c r="G121" s="88"/>
      <c r="H121" s="88"/>
      <c r="I121" s="88"/>
      <c r="J121" s="88"/>
      <c r="K121" s="308"/>
      <c r="L121" s="310"/>
      <c r="M121" s="307"/>
    </row>
    <row r="122" spans="2:13" ht="14.25" customHeight="1" x14ac:dyDescent="0.15">
      <c r="B122" s="307"/>
      <c r="C122" s="90"/>
      <c r="D122" s="91"/>
      <c r="E122" s="92"/>
      <c r="F122" s="91"/>
      <c r="G122" s="91"/>
      <c r="H122" s="91"/>
      <c r="I122" s="91"/>
      <c r="J122" s="91"/>
      <c r="K122" s="308"/>
      <c r="L122" s="311"/>
      <c r="M122" s="307"/>
    </row>
    <row r="123" spans="2:13" ht="14.25" customHeight="1" x14ac:dyDescent="0.15">
      <c r="B123" s="307"/>
      <c r="C123" s="84"/>
      <c r="D123" s="85"/>
      <c r="E123" s="86"/>
      <c r="F123" s="85"/>
      <c r="G123" s="85"/>
      <c r="H123" s="85"/>
      <c r="I123" s="85"/>
      <c r="J123" s="85"/>
      <c r="K123" s="308">
        <f t="shared" ref="K123" si="23">SUM(E123:J127)</f>
        <v>0</v>
      </c>
      <c r="L123" s="309" t="e">
        <f t="shared" si="18"/>
        <v>#DIV/0!</v>
      </c>
      <c r="M123" s="307"/>
    </row>
    <row r="124" spans="2:13" ht="14.25" customHeight="1" x14ac:dyDescent="0.15">
      <c r="B124" s="307"/>
      <c r="C124" s="87"/>
      <c r="D124" s="88"/>
      <c r="E124" s="89"/>
      <c r="F124" s="88"/>
      <c r="G124" s="88"/>
      <c r="H124" s="88"/>
      <c r="I124" s="88"/>
      <c r="J124" s="88"/>
      <c r="K124" s="308"/>
      <c r="L124" s="310"/>
      <c r="M124" s="307"/>
    </row>
    <row r="125" spans="2:13" ht="14.25" customHeight="1" x14ac:dyDescent="0.15">
      <c r="B125" s="307"/>
      <c r="C125" s="87"/>
      <c r="D125" s="88"/>
      <c r="E125" s="89"/>
      <c r="F125" s="88"/>
      <c r="G125" s="88"/>
      <c r="H125" s="88"/>
      <c r="I125" s="88"/>
      <c r="J125" s="88"/>
      <c r="K125" s="308"/>
      <c r="L125" s="310"/>
      <c r="M125" s="307"/>
    </row>
    <row r="126" spans="2:13" ht="14.25" customHeight="1" x14ac:dyDescent="0.15">
      <c r="B126" s="307"/>
      <c r="C126" s="87"/>
      <c r="D126" s="88"/>
      <c r="E126" s="89"/>
      <c r="F126" s="88"/>
      <c r="G126" s="88"/>
      <c r="H126" s="88"/>
      <c r="I126" s="88"/>
      <c r="J126" s="88"/>
      <c r="K126" s="308"/>
      <c r="L126" s="310"/>
      <c r="M126" s="307"/>
    </row>
    <row r="127" spans="2:13" ht="14.25" customHeight="1" x14ac:dyDescent="0.15">
      <c r="B127" s="307"/>
      <c r="C127" s="90"/>
      <c r="D127" s="91"/>
      <c r="E127" s="92"/>
      <c r="F127" s="91"/>
      <c r="G127" s="91"/>
      <c r="H127" s="91"/>
      <c r="I127" s="91"/>
      <c r="J127" s="91"/>
      <c r="K127" s="308"/>
      <c r="L127" s="311"/>
      <c r="M127" s="307"/>
    </row>
    <row r="128" spans="2:13" ht="14.25" customHeight="1" x14ac:dyDescent="0.15">
      <c r="B128" s="307"/>
      <c r="C128" s="84"/>
      <c r="D128" s="85"/>
      <c r="E128" s="86"/>
      <c r="F128" s="85"/>
      <c r="G128" s="85"/>
      <c r="H128" s="85"/>
      <c r="I128" s="85"/>
      <c r="J128" s="85"/>
      <c r="K128" s="308">
        <f t="shared" ref="K128" si="24">SUM(E128:J132)</f>
        <v>0</v>
      </c>
      <c r="L128" s="309" t="e">
        <f t="shared" si="18"/>
        <v>#DIV/0!</v>
      </c>
      <c r="M128" s="307"/>
    </row>
    <row r="129" spans="2:13" ht="14.25" customHeight="1" x14ac:dyDescent="0.15">
      <c r="B129" s="307"/>
      <c r="C129" s="87"/>
      <c r="D129" s="88"/>
      <c r="E129" s="89"/>
      <c r="F129" s="88"/>
      <c r="G129" s="88"/>
      <c r="H129" s="88"/>
      <c r="I129" s="88"/>
      <c r="J129" s="88"/>
      <c r="K129" s="308"/>
      <c r="L129" s="310"/>
      <c r="M129" s="307"/>
    </row>
    <row r="130" spans="2:13" ht="14.25" customHeight="1" x14ac:dyDescent="0.15">
      <c r="B130" s="307"/>
      <c r="C130" s="87"/>
      <c r="D130" s="88"/>
      <c r="E130" s="89"/>
      <c r="F130" s="88"/>
      <c r="G130" s="88"/>
      <c r="H130" s="88"/>
      <c r="I130" s="88"/>
      <c r="J130" s="88"/>
      <c r="K130" s="308"/>
      <c r="L130" s="310"/>
      <c r="M130" s="307"/>
    </row>
    <row r="131" spans="2:13" ht="14.25" customHeight="1" x14ac:dyDescent="0.15">
      <c r="B131" s="307"/>
      <c r="C131" s="87"/>
      <c r="D131" s="88"/>
      <c r="E131" s="89"/>
      <c r="F131" s="88"/>
      <c r="G131" s="88"/>
      <c r="H131" s="88"/>
      <c r="I131" s="88"/>
      <c r="J131" s="88"/>
      <c r="K131" s="308"/>
      <c r="L131" s="310"/>
      <c r="M131" s="307"/>
    </row>
    <row r="132" spans="2:13" ht="14.25" customHeight="1" x14ac:dyDescent="0.15">
      <c r="B132" s="307"/>
      <c r="C132" s="90"/>
      <c r="D132" s="91"/>
      <c r="E132" s="92"/>
      <c r="F132" s="91"/>
      <c r="G132" s="91"/>
      <c r="H132" s="91"/>
      <c r="I132" s="91"/>
      <c r="J132" s="91"/>
      <c r="K132" s="308"/>
      <c r="L132" s="311"/>
      <c r="M132" s="307"/>
    </row>
    <row r="133" spans="2:13" ht="14.25" customHeight="1" x14ac:dyDescent="0.15">
      <c r="B133" s="307"/>
      <c r="C133" s="84"/>
      <c r="D133" s="85"/>
      <c r="E133" s="86"/>
      <c r="F133" s="85"/>
      <c r="G133" s="85"/>
      <c r="H133" s="85"/>
      <c r="I133" s="85"/>
      <c r="J133" s="85"/>
      <c r="K133" s="308">
        <f t="shared" ref="K133" si="25">SUM(E133:J137)</f>
        <v>0</v>
      </c>
      <c r="L133" s="309" t="e">
        <f t="shared" si="18"/>
        <v>#DIV/0!</v>
      </c>
      <c r="M133" s="307"/>
    </row>
    <row r="134" spans="2:13" ht="14.25" customHeight="1" x14ac:dyDescent="0.15">
      <c r="B134" s="307"/>
      <c r="C134" s="87"/>
      <c r="D134" s="88"/>
      <c r="E134" s="89"/>
      <c r="F134" s="88"/>
      <c r="G134" s="88"/>
      <c r="H134" s="88"/>
      <c r="I134" s="88"/>
      <c r="J134" s="88"/>
      <c r="K134" s="308"/>
      <c r="L134" s="310"/>
      <c r="M134" s="307"/>
    </row>
    <row r="135" spans="2:13" ht="14.25" customHeight="1" x14ac:dyDescent="0.15">
      <c r="B135" s="307"/>
      <c r="C135" s="87"/>
      <c r="D135" s="88"/>
      <c r="E135" s="89"/>
      <c r="F135" s="88"/>
      <c r="G135" s="88"/>
      <c r="H135" s="88"/>
      <c r="I135" s="88"/>
      <c r="J135" s="88"/>
      <c r="K135" s="308"/>
      <c r="L135" s="310"/>
      <c r="M135" s="307"/>
    </row>
    <row r="136" spans="2:13" ht="14.25" customHeight="1" x14ac:dyDescent="0.15">
      <c r="B136" s="307"/>
      <c r="C136" s="87"/>
      <c r="D136" s="88"/>
      <c r="E136" s="89"/>
      <c r="F136" s="88"/>
      <c r="G136" s="88"/>
      <c r="H136" s="88"/>
      <c r="I136" s="88"/>
      <c r="J136" s="88"/>
      <c r="K136" s="308"/>
      <c r="L136" s="310"/>
      <c r="M136" s="307"/>
    </row>
    <row r="137" spans="2:13" ht="14.25" customHeight="1" x14ac:dyDescent="0.15">
      <c r="B137" s="307"/>
      <c r="C137" s="90"/>
      <c r="D137" s="91"/>
      <c r="E137" s="92"/>
      <c r="F137" s="91"/>
      <c r="G137" s="91"/>
      <c r="H137" s="91"/>
      <c r="I137" s="91"/>
      <c r="J137" s="91"/>
      <c r="K137" s="308"/>
      <c r="L137" s="311"/>
      <c r="M137" s="307"/>
    </row>
    <row r="138" spans="2:13" ht="14.25" customHeight="1" x14ac:dyDescent="0.15">
      <c r="B138" s="307"/>
      <c r="C138" s="84"/>
      <c r="D138" s="85"/>
      <c r="E138" s="86"/>
      <c r="F138" s="85"/>
      <c r="G138" s="85"/>
      <c r="H138" s="85"/>
      <c r="I138" s="85"/>
      <c r="J138" s="85"/>
      <c r="K138" s="308">
        <f t="shared" ref="K138" si="26">SUM(E138:J142)</f>
        <v>0</v>
      </c>
      <c r="L138" s="309" t="e">
        <f t="shared" si="18"/>
        <v>#DIV/0!</v>
      </c>
      <c r="M138" s="307"/>
    </row>
    <row r="139" spans="2:13" ht="14.25" customHeight="1" x14ac:dyDescent="0.15">
      <c r="B139" s="307"/>
      <c r="C139" s="87"/>
      <c r="D139" s="88"/>
      <c r="E139" s="89"/>
      <c r="F139" s="88"/>
      <c r="G139" s="88"/>
      <c r="H139" s="88"/>
      <c r="I139" s="88"/>
      <c r="J139" s="88"/>
      <c r="K139" s="308"/>
      <c r="L139" s="310"/>
      <c r="M139" s="307"/>
    </row>
    <row r="140" spans="2:13" ht="14.25" customHeight="1" x14ac:dyDescent="0.15">
      <c r="B140" s="307"/>
      <c r="C140" s="87"/>
      <c r="D140" s="88"/>
      <c r="E140" s="89"/>
      <c r="F140" s="88"/>
      <c r="G140" s="88"/>
      <c r="H140" s="88"/>
      <c r="I140" s="88"/>
      <c r="J140" s="88"/>
      <c r="K140" s="308"/>
      <c r="L140" s="310"/>
      <c r="M140" s="307"/>
    </row>
    <row r="141" spans="2:13" ht="14.25" customHeight="1" x14ac:dyDescent="0.15">
      <c r="B141" s="307"/>
      <c r="C141" s="87"/>
      <c r="D141" s="88"/>
      <c r="E141" s="89"/>
      <c r="F141" s="88"/>
      <c r="G141" s="88"/>
      <c r="H141" s="88"/>
      <c r="I141" s="88"/>
      <c r="J141" s="88"/>
      <c r="K141" s="308"/>
      <c r="L141" s="310"/>
      <c r="M141" s="307"/>
    </row>
    <row r="142" spans="2:13" ht="14.25" customHeight="1" x14ac:dyDescent="0.15">
      <c r="B142" s="307"/>
      <c r="C142" s="90"/>
      <c r="D142" s="91"/>
      <c r="E142" s="92"/>
      <c r="F142" s="91"/>
      <c r="G142" s="91"/>
      <c r="H142" s="91"/>
      <c r="I142" s="91"/>
      <c r="J142" s="91"/>
      <c r="K142" s="308"/>
      <c r="L142" s="311"/>
      <c r="M142" s="307"/>
    </row>
    <row r="143" spans="2:13" ht="14.25" customHeight="1" x14ac:dyDescent="0.15">
      <c r="B143" s="93" t="s">
        <v>87</v>
      </c>
      <c r="C143" s="97" t="str">
        <f>IF(B5="","",B5)</f>
        <v/>
      </c>
      <c r="D143" s="94" t="s">
        <v>88</v>
      </c>
      <c r="E143" s="98">
        <f>SUM(E8:E142)</f>
        <v>0</v>
      </c>
      <c r="F143" s="99">
        <f t="shared" ref="F143:J143" si="27">SUM(F8:F142)</f>
        <v>0</v>
      </c>
      <c r="G143" s="99">
        <f t="shared" si="27"/>
        <v>0</v>
      </c>
      <c r="H143" s="99">
        <f t="shared" si="27"/>
        <v>0</v>
      </c>
      <c r="I143" s="99">
        <f t="shared" si="27"/>
        <v>0</v>
      </c>
      <c r="J143" s="99">
        <f t="shared" si="27"/>
        <v>0</v>
      </c>
      <c r="K143" s="144">
        <f>SUM(K8:K142)</f>
        <v>0</v>
      </c>
      <c r="L143" s="143"/>
      <c r="M143" s="95"/>
    </row>
    <row r="144" spans="2:13" ht="14.25" customHeight="1" x14ac:dyDescent="0.15">
      <c r="B144" s="17" t="s">
        <v>25</v>
      </c>
    </row>
    <row r="145" spans="2:2" ht="14.25" customHeight="1" x14ac:dyDescent="0.15">
      <c r="B145" s="17" t="s">
        <v>26</v>
      </c>
    </row>
  </sheetData>
  <sheetProtection autoFilter="0"/>
  <autoFilter ref="B7:M145" xr:uid="{00000000-0009-0000-0000-000005000000}"/>
  <mergeCells count="113">
    <mergeCell ref="B13:B17"/>
    <mergeCell ref="K13:K17"/>
    <mergeCell ref="L13:L17"/>
    <mergeCell ref="M13:M17"/>
    <mergeCell ref="B18:B22"/>
    <mergeCell ref="K18:K22"/>
    <mergeCell ref="L18:L22"/>
    <mergeCell ref="M18:M22"/>
    <mergeCell ref="B138:B142"/>
    <mergeCell ref="K138:K142"/>
    <mergeCell ref="L138:L142"/>
    <mergeCell ref="M138:M142"/>
    <mergeCell ref="B23:B27"/>
    <mergeCell ref="K23:K27"/>
    <mergeCell ref="L23:L27"/>
    <mergeCell ref="M23:M27"/>
    <mergeCell ref="B133:B137"/>
    <mergeCell ref="K133:K137"/>
    <mergeCell ref="L133:L137"/>
    <mergeCell ref="M133:M137"/>
    <mergeCell ref="B28:B32"/>
    <mergeCell ref="K28:K32"/>
    <mergeCell ref="L28:L32"/>
    <mergeCell ref="M28:M32"/>
    <mergeCell ref="B8:B12"/>
    <mergeCell ref="K8:K12"/>
    <mergeCell ref="L8:L12"/>
    <mergeCell ref="M8:M12"/>
    <mergeCell ref="B2:M2"/>
    <mergeCell ref="F4:G4"/>
    <mergeCell ref="H4:M4"/>
    <mergeCell ref="F5:G5"/>
    <mergeCell ref="H5:M5"/>
    <mergeCell ref="B43:B47"/>
    <mergeCell ref="K43:K47"/>
    <mergeCell ref="L43:L47"/>
    <mergeCell ref="M43:M47"/>
    <mergeCell ref="B48:B52"/>
    <mergeCell ref="K48:K52"/>
    <mergeCell ref="L48:L52"/>
    <mergeCell ref="M48:M52"/>
    <mergeCell ref="B33:B37"/>
    <mergeCell ref="K33:K37"/>
    <mergeCell ref="L33:L37"/>
    <mergeCell ref="M33:M37"/>
    <mergeCell ref="B38:B42"/>
    <mergeCell ref="K38:K42"/>
    <mergeCell ref="L38:L42"/>
    <mergeCell ref="M38:M42"/>
    <mergeCell ref="B63:B67"/>
    <mergeCell ref="K63:K67"/>
    <mergeCell ref="L63:L67"/>
    <mergeCell ref="M63:M67"/>
    <mergeCell ref="B68:B72"/>
    <mergeCell ref="K68:K72"/>
    <mergeCell ref="L68:L72"/>
    <mergeCell ref="M68:M72"/>
    <mergeCell ref="B53:B57"/>
    <mergeCell ref="K53:K57"/>
    <mergeCell ref="L53:L57"/>
    <mergeCell ref="M53:M57"/>
    <mergeCell ref="B58:B62"/>
    <mergeCell ref="K58:K62"/>
    <mergeCell ref="L58:L62"/>
    <mergeCell ref="M58:M62"/>
    <mergeCell ref="B83:B87"/>
    <mergeCell ref="K83:K87"/>
    <mergeCell ref="L83:L87"/>
    <mergeCell ref="M83:M87"/>
    <mergeCell ref="B88:B92"/>
    <mergeCell ref="K88:K92"/>
    <mergeCell ref="L88:L92"/>
    <mergeCell ref="M88:M92"/>
    <mergeCell ref="B73:B77"/>
    <mergeCell ref="K73:K77"/>
    <mergeCell ref="L73:L77"/>
    <mergeCell ref="M73:M77"/>
    <mergeCell ref="B78:B82"/>
    <mergeCell ref="K78:K82"/>
    <mergeCell ref="L78:L82"/>
    <mergeCell ref="M78:M82"/>
    <mergeCell ref="B103:B107"/>
    <mergeCell ref="K103:K107"/>
    <mergeCell ref="L103:L107"/>
    <mergeCell ref="M103:M107"/>
    <mergeCell ref="B108:B112"/>
    <mergeCell ref="K108:K112"/>
    <mergeCell ref="L108:L112"/>
    <mergeCell ref="M108:M112"/>
    <mergeCell ref="B93:B97"/>
    <mergeCell ref="K93:K97"/>
    <mergeCell ref="L93:L97"/>
    <mergeCell ref="M93:M97"/>
    <mergeCell ref="B98:B102"/>
    <mergeCell ref="K98:K102"/>
    <mergeCell ref="L98:L102"/>
    <mergeCell ref="M98:M102"/>
    <mergeCell ref="B123:B127"/>
    <mergeCell ref="K123:K127"/>
    <mergeCell ref="L123:L127"/>
    <mergeCell ref="M123:M127"/>
    <mergeCell ref="B128:B132"/>
    <mergeCell ref="K128:K132"/>
    <mergeCell ref="L128:L132"/>
    <mergeCell ref="M128:M132"/>
    <mergeCell ref="B113:B117"/>
    <mergeCell ref="K113:K117"/>
    <mergeCell ref="L113:L117"/>
    <mergeCell ref="M113:M117"/>
    <mergeCell ref="B118:B122"/>
    <mergeCell ref="K118:K122"/>
    <mergeCell ref="L118:L122"/>
    <mergeCell ref="M118:M122"/>
  </mergeCells>
  <phoneticPr fontId="2"/>
  <dataValidations count="1">
    <dataValidation type="list" allowBlank="1" showInputMessage="1" showErrorMessage="1" sqref="B5" xr:uid="{00000000-0002-0000-0500-000000000000}">
      <formula1>"訪問介護,通所介護,地域密着型通所介護,福祉用具貸与,通所・地域密着型通所"</formula1>
    </dataValidation>
  </dataValidations>
  <printOptions horizontalCentered="1"/>
  <pageMargins left="0.78740157480314965" right="0.78740157480314965" top="0.6692913385826772" bottom="0.6692913385826772" header="0.31496062992125984" footer="0.31496062992125984"/>
  <pageSetup paperSize="9" scale="95"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I59"/>
  <sheetViews>
    <sheetView zoomScale="85" zoomScaleNormal="85" workbookViewId="0">
      <selection activeCell="C8" sqref="C8:H8"/>
    </sheetView>
  </sheetViews>
  <sheetFormatPr defaultRowHeight="13.5" x14ac:dyDescent="0.15"/>
  <cols>
    <col min="1" max="1" width="9" style="112"/>
    <col min="2" max="2" width="11.75" style="112" customWidth="1"/>
    <col min="3" max="9" width="15.625" style="112" customWidth="1"/>
    <col min="10" max="257" width="9" style="112"/>
    <col min="258" max="258" width="11.75" style="112" customWidth="1"/>
    <col min="259" max="265" width="15.625" style="112" customWidth="1"/>
    <col min="266" max="513" width="9" style="112"/>
    <col min="514" max="514" width="11.75" style="112" customWidth="1"/>
    <col min="515" max="521" width="15.625" style="112" customWidth="1"/>
    <col min="522" max="769" width="9" style="112"/>
    <col min="770" max="770" width="11.75" style="112" customWidth="1"/>
    <col min="771" max="777" width="15.625" style="112" customWidth="1"/>
    <col min="778" max="1025" width="9" style="112"/>
    <col min="1026" max="1026" width="11.75" style="112" customWidth="1"/>
    <col min="1027" max="1033" width="15.625" style="112" customWidth="1"/>
    <col min="1034" max="1281" width="9" style="112"/>
    <col min="1282" max="1282" width="11.75" style="112" customWidth="1"/>
    <col min="1283" max="1289" width="15.625" style="112" customWidth="1"/>
    <col min="1290" max="1537" width="9" style="112"/>
    <col min="1538" max="1538" width="11.75" style="112" customWidth="1"/>
    <col min="1539" max="1545" width="15.625" style="112" customWidth="1"/>
    <col min="1546" max="1793" width="9" style="112"/>
    <col min="1794" max="1794" width="11.75" style="112" customWidth="1"/>
    <col min="1795" max="1801" width="15.625" style="112" customWidth="1"/>
    <col min="1802" max="2049" width="9" style="112"/>
    <col min="2050" max="2050" width="11.75" style="112" customWidth="1"/>
    <col min="2051" max="2057" width="15.625" style="112" customWidth="1"/>
    <col min="2058" max="2305" width="9" style="112"/>
    <col min="2306" max="2306" width="11.75" style="112" customWidth="1"/>
    <col min="2307" max="2313" width="15.625" style="112" customWidth="1"/>
    <col min="2314" max="2561" width="9" style="112"/>
    <col min="2562" max="2562" width="11.75" style="112" customWidth="1"/>
    <col min="2563" max="2569" width="15.625" style="112" customWidth="1"/>
    <col min="2570" max="2817" width="9" style="112"/>
    <col min="2818" max="2818" width="11.75" style="112" customWidth="1"/>
    <col min="2819" max="2825" width="15.625" style="112" customWidth="1"/>
    <col min="2826" max="3073" width="9" style="112"/>
    <col min="3074" max="3074" width="11.75" style="112" customWidth="1"/>
    <col min="3075" max="3081" width="15.625" style="112" customWidth="1"/>
    <col min="3082" max="3329" width="9" style="112"/>
    <col min="3330" max="3330" width="11.75" style="112" customWidth="1"/>
    <col min="3331" max="3337" width="15.625" style="112" customWidth="1"/>
    <col min="3338" max="3585" width="9" style="112"/>
    <col min="3586" max="3586" width="11.75" style="112" customWidth="1"/>
    <col min="3587" max="3593" width="15.625" style="112" customWidth="1"/>
    <col min="3594" max="3841" width="9" style="112"/>
    <col min="3842" max="3842" width="11.75" style="112" customWidth="1"/>
    <col min="3843" max="3849" width="15.625" style="112" customWidth="1"/>
    <col min="3850" max="4097" width="9" style="112"/>
    <col min="4098" max="4098" width="11.75" style="112" customWidth="1"/>
    <col min="4099" max="4105" width="15.625" style="112" customWidth="1"/>
    <col min="4106" max="4353" width="9" style="112"/>
    <col min="4354" max="4354" width="11.75" style="112" customWidth="1"/>
    <col min="4355" max="4361" width="15.625" style="112" customWidth="1"/>
    <col min="4362" max="4609" width="9" style="112"/>
    <col min="4610" max="4610" width="11.75" style="112" customWidth="1"/>
    <col min="4611" max="4617" width="15.625" style="112" customWidth="1"/>
    <col min="4618" max="4865" width="9" style="112"/>
    <col min="4866" max="4866" width="11.75" style="112" customWidth="1"/>
    <col min="4867" max="4873" width="15.625" style="112" customWidth="1"/>
    <col min="4874" max="5121" width="9" style="112"/>
    <col min="5122" max="5122" width="11.75" style="112" customWidth="1"/>
    <col min="5123" max="5129" width="15.625" style="112" customWidth="1"/>
    <col min="5130" max="5377" width="9" style="112"/>
    <col min="5378" max="5378" width="11.75" style="112" customWidth="1"/>
    <col min="5379" max="5385" width="15.625" style="112" customWidth="1"/>
    <col min="5386" max="5633" width="9" style="112"/>
    <col min="5634" max="5634" width="11.75" style="112" customWidth="1"/>
    <col min="5635" max="5641" width="15.625" style="112" customWidth="1"/>
    <col min="5642" max="5889" width="9" style="112"/>
    <col min="5890" max="5890" width="11.75" style="112" customWidth="1"/>
    <col min="5891" max="5897" width="15.625" style="112" customWidth="1"/>
    <col min="5898" max="6145" width="9" style="112"/>
    <col min="6146" max="6146" width="11.75" style="112" customWidth="1"/>
    <col min="6147" max="6153" width="15.625" style="112" customWidth="1"/>
    <col min="6154" max="6401" width="9" style="112"/>
    <col min="6402" max="6402" width="11.75" style="112" customWidth="1"/>
    <col min="6403" max="6409" width="15.625" style="112" customWidth="1"/>
    <col min="6410" max="6657" width="9" style="112"/>
    <col min="6658" max="6658" width="11.75" style="112" customWidth="1"/>
    <col min="6659" max="6665" width="15.625" style="112" customWidth="1"/>
    <col min="6666" max="6913" width="9" style="112"/>
    <col min="6914" max="6914" width="11.75" style="112" customWidth="1"/>
    <col min="6915" max="6921" width="15.625" style="112" customWidth="1"/>
    <col min="6922" max="7169" width="9" style="112"/>
    <col min="7170" max="7170" width="11.75" style="112" customWidth="1"/>
    <col min="7171" max="7177" width="15.625" style="112" customWidth="1"/>
    <col min="7178" max="7425" width="9" style="112"/>
    <col min="7426" max="7426" width="11.75" style="112" customWidth="1"/>
    <col min="7427" max="7433" width="15.625" style="112" customWidth="1"/>
    <col min="7434" max="7681" width="9" style="112"/>
    <col min="7682" max="7682" width="11.75" style="112" customWidth="1"/>
    <col min="7683" max="7689" width="15.625" style="112" customWidth="1"/>
    <col min="7690" max="7937" width="9" style="112"/>
    <col min="7938" max="7938" width="11.75" style="112" customWidth="1"/>
    <col min="7939" max="7945" width="15.625" style="112" customWidth="1"/>
    <col min="7946" max="8193" width="9" style="112"/>
    <col min="8194" max="8194" width="11.75" style="112" customWidth="1"/>
    <col min="8195" max="8201" width="15.625" style="112" customWidth="1"/>
    <col min="8202" max="8449" width="9" style="112"/>
    <col min="8450" max="8450" width="11.75" style="112" customWidth="1"/>
    <col min="8451" max="8457" width="15.625" style="112" customWidth="1"/>
    <col min="8458" max="8705" width="9" style="112"/>
    <col min="8706" max="8706" width="11.75" style="112" customWidth="1"/>
    <col min="8707" max="8713" width="15.625" style="112" customWidth="1"/>
    <col min="8714" max="8961" width="9" style="112"/>
    <col min="8962" max="8962" width="11.75" style="112" customWidth="1"/>
    <col min="8963" max="8969" width="15.625" style="112" customWidth="1"/>
    <col min="8970" max="9217" width="9" style="112"/>
    <col min="9218" max="9218" width="11.75" style="112" customWidth="1"/>
    <col min="9219" max="9225" width="15.625" style="112" customWidth="1"/>
    <col min="9226" max="9473" width="9" style="112"/>
    <col min="9474" max="9474" width="11.75" style="112" customWidth="1"/>
    <col min="9475" max="9481" width="15.625" style="112" customWidth="1"/>
    <col min="9482" max="9729" width="9" style="112"/>
    <col min="9730" max="9730" width="11.75" style="112" customWidth="1"/>
    <col min="9731" max="9737" width="15.625" style="112" customWidth="1"/>
    <col min="9738" max="9985" width="9" style="112"/>
    <col min="9986" max="9986" width="11.75" style="112" customWidth="1"/>
    <col min="9987" max="9993" width="15.625" style="112" customWidth="1"/>
    <col min="9994" max="10241" width="9" style="112"/>
    <col min="10242" max="10242" width="11.75" style="112" customWidth="1"/>
    <col min="10243" max="10249" width="15.625" style="112" customWidth="1"/>
    <col min="10250" max="10497" width="9" style="112"/>
    <col min="10498" max="10498" width="11.75" style="112" customWidth="1"/>
    <col min="10499" max="10505" width="15.625" style="112" customWidth="1"/>
    <col min="10506" max="10753" width="9" style="112"/>
    <col min="10754" max="10754" width="11.75" style="112" customWidth="1"/>
    <col min="10755" max="10761" width="15.625" style="112" customWidth="1"/>
    <col min="10762" max="11009" width="9" style="112"/>
    <col min="11010" max="11010" width="11.75" style="112" customWidth="1"/>
    <col min="11011" max="11017" width="15.625" style="112" customWidth="1"/>
    <col min="11018" max="11265" width="9" style="112"/>
    <col min="11266" max="11266" width="11.75" style="112" customWidth="1"/>
    <col min="11267" max="11273" width="15.625" style="112" customWidth="1"/>
    <col min="11274" max="11521" width="9" style="112"/>
    <col min="11522" max="11522" width="11.75" style="112" customWidth="1"/>
    <col min="11523" max="11529" width="15.625" style="112" customWidth="1"/>
    <col min="11530" max="11777" width="9" style="112"/>
    <col min="11778" max="11778" width="11.75" style="112" customWidth="1"/>
    <col min="11779" max="11785" width="15.625" style="112" customWidth="1"/>
    <col min="11786" max="12033" width="9" style="112"/>
    <col min="12034" max="12034" width="11.75" style="112" customWidth="1"/>
    <col min="12035" max="12041" width="15.625" style="112" customWidth="1"/>
    <col min="12042" max="12289" width="9" style="112"/>
    <col min="12290" max="12290" width="11.75" style="112" customWidth="1"/>
    <col min="12291" max="12297" width="15.625" style="112" customWidth="1"/>
    <col min="12298" max="12545" width="9" style="112"/>
    <col min="12546" max="12546" width="11.75" style="112" customWidth="1"/>
    <col min="12547" max="12553" width="15.625" style="112" customWidth="1"/>
    <col min="12554" max="12801" width="9" style="112"/>
    <col min="12802" max="12802" width="11.75" style="112" customWidth="1"/>
    <col min="12803" max="12809" width="15.625" style="112" customWidth="1"/>
    <col min="12810" max="13057" width="9" style="112"/>
    <col min="13058" max="13058" width="11.75" style="112" customWidth="1"/>
    <col min="13059" max="13065" width="15.625" style="112" customWidth="1"/>
    <col min="13066" max="13313" width="9" style="112"/>
    <col min="13314" max="13314" width="11.75" style="112" customWidth="1"/>
    <col min="13315" max="13321" width="15.625" style="112" customWidth="1"/>
    <col min="13322" max="13569" width="9" style="112"/>
    <col min="13570" max="13570" width="11.75" style="112" customWidth="1"/>
    <col min="13571" max="13577" width="15.625" style="112" customWidth="1"/>
    <col min="13578" max="13825" width="9" style="112"/>
    <col min="13826" max="13826" width="11.75" style="112" customWidth="1"/>
    <col min="13827" max="13833" width="15.625" style="112" customWidth="1"/>
    <col min="13834" max="14081" width="9" style="112"/>
    <col min="14082" max="14082" width="11.75" style="112" customWidth="1"/>
    <col min="14083" max="14089" width="15.625" style="112" customWidth="1"/>
    <col min="14090" max="14337" width="9" style="112"/>
    <col min="14338" max="14338" width="11.75" style="112" customWidth="1"/>
    <col min="14339" max="14345" width="15.625" style="112" customWidth="1"/>
    <col min="14346" max="14593" width="9" style="112"/>
    <col min="14594" max="14594" width="11.75" style="112" customWidth="1"/>
    <col min="14595" max="14601" width="15.625" style="112" customWidth="1"/>
    <col min="14602" max="14849" width="9" style="112"/>
    <col min="14850" max="14850" width="11.75" style="112" customWidth="1"/>
    <col min="14851" max="14857" width="15.625" style="112" customWidth="1"/>
    <col min="14858" max="15105" width="9" style="112"/>
    <col min="15106" max="15106" width="11.75" style="112" customWidth="1"/>
    <col min="15107" max="15113" width="15.625" style="112" customWidth="1"/>
    <col min="15114" max="15361" width="9" style="112"/>
    <col min="15362" max="15362" width="11.75" style="112" customWidth="1"/>
    <col min="15363" max="15369" width="15.625" style="112" customWidth="1"/>
    <col min="15370" max="15617" width="9" style="112"/>
    <col min="15618" max="15618" width="11.75" style="112" customWidth="1"/>
    <col min="15619" max="15625" width="15.625" style="112" customWidth="1"/>
    <col min="15626" max="15873" width="9" style="112"/>
    <col min="15874" max="15874" width="11.75" style="112" customWidth="1"/>
    <col min="15875" max="15881" width="15.625" style="112" customWidth="1"/>
    <col min="15882" max="16129" width="9" style="112"/>
    <col min="16130" max="16130" width="11.75" style="112" customWidth="1"/>
    <col min="16131" max="16137" width="15.625" style="112" customWidth="1"/>
    <col min="16138" max="16384" width="9" style="112"/>
  </cols>
  <sheetData>
    <row r="1" spans="1:9" ht="14.25" x14ac:dyDescent="0.15">
      <c r="G1" s="345" t="s">
        <v>165</v>
      </c>
      <c r="H1" s="345"/>
      <c r="I1" s="345"/>
    </row>
    <row r="2" spans="1:9" ht="3" customHeight="1" x14ac:dyDescent="0.15"/>
    <row r="3" spans="1:9" s="113" customFormat="1" ht="10.5" customHeight="1" x14ac:dyDescent="0.15">
      <c r="A3" s="346" t="s">
        <v>157</v>
      </c>
      <c r="B3" s="346"/>
      <c r="C3" s="346"/>
      <c r="D3" s="346"/>
      <c r="E3" s="346"/>
      <c r="F3" s="346"/>
      <c r="G3" s="346"/>
      <c r="H3" s="346"/>
      <c r="I3" s="346"/>
    </row>
    <row r="4" spans="1:9" s="113" customFormat="1" ht="9.75" customHeight="1" x14ac:dyDescent="0.15">
      <c r="A4" s="346"/>
      <c r="B4" s="346"/>
      <c r="C4" s="346"/>
      <c r="D4" s="346"/>
      <c r="E4" s="346"/>
      <c r="F4" s="346"/>
      <c r="G4" s="346"/>
      <c r="H4" s="346"/>
      <c r="I4" s="346"/>
    </row>
    <row r="5" spans="1:9" ht="3.75" customHeight="1" thickBot="1" x14ac:dyDescent="0.2">
      <c r="A5" s="114"/>
      <c r="B5" s="114"/>
      <c r="C5" s="114"/>
      <c r="D5" s="114"/>
      <c r="E5" s="114"/>
      <c r="F5" s="114"/>
      <c r="G5" s="114"/>
      <c r="H5" s="114"/>
      <c r="I5" s="114"/>
    </row>
    <row r="6" spans="1:9" ht="19.5" customHeight="1" thickBot="1" x14ac:dyDescent="0.2">
      <c r="A6" s="347" t="s">
        <v>45</v>
      </c>
      <c r="B6" s="348"/>
      <c r="C6" s="348"/>
      <c r="D6" s="348"/>
      <c r="E6" s="348"/>
      <c r="F6" s="349"/>
      <c r="G6" s="115"/>
      <c r="H6" s="115"/>
      <c r="I6" s="115"/>
    </row>
    <row r="7" spans="1:9" ht="6" customHeight="1" thickBot="1" x14ac:dyDescent="0.2">
      <c r="A7" s="114"/>
      <c r="B7" s="114"/>
      <c r="C7" s="114"/>
      <c r="D7" s="114"/>
      <c r="E7" s="114"/>
      <c r="F7" s="114"/>
      <c r="G7" s="114"/>
      <c r="H7" s="114"/>
    </row>
    <row r="8" spans="1:9" ht="18.75" customHeight="1" x14ac:dyDescent="0.15">
      <c r="A8" s="350"/>
      <c r="B8" s="351"/>
      <c r="C8" s="128">
        <f>IF(様式１!$T$11="前",Sheet1!$B$4,Sheet1!$C$4)</f>
        <v>45901</v>
      </c>
      <c r="D8" s="128">
        <f>IF(様式１!$T$11="前",Sheet1!$B$5,Sheet1!$C$5)</f>
        <v>45931</v>
      </c>
      <c r="E8" s="128">
        <f>IF(様式１!$T$11="前",Sheet1!$B$6,Sheet1!$C$6)</f>
        <v>45962</v>
      </c>
      <c r="F8" s="128">
        <f>IF(様式１!$T$11="前",Sheet1!$B$7,Sheet1!$C$7)</f>
        <v>45992</v>
      </c>
      <c r="G8" s="128">
        <f>IF(様式１!$T$11="前",Sheet1!$B$8,Sheet1!$C$8)</f>
        <v>46023</v>
      </c>
      <c r="H8" s="128">
        <f>IF(様式１!$T$11="前",Sheet1!$B$9,Sheet1!$C$9)</f>
        <v>46054</v>
      </c>
      <c r="I8" s="116" t="s">
        <v>158</v>
      </c>
    </row>
    <row r="9" spans="1:9" ht="32.25" customHeight="1" x14ac:dyDescent="0.15">
      <c r="A9" s="343" t="s">
        <v>159</v>
      </c>
      <c r="B9" s="344"/>
      <c r="C9" s="117"/>
      <c r="D9" s="117"/>
      <c r="E9" s="117"/>
      <c r="F9" s="117"/>
      <c r="G9" s="117"/>
      <c r="H9" s="117"/>
      <c r="I9" s="129">
        <f>SUM(C9:H9)</f>
        <v>0</v>
      </c>
    </row>
    <row r="10" spans="1:9" ht="37.5" customHeight="1" thickBot="1" x14ac:dyDescent="0.2">
      <c r="A10" s="352" t="s">
        <v>160</v>
      </c>
      <c r="B10" s="353"/>
      <c r="C10" s="118"/>
      <c r="D10" s="118"/>
      <c r="E10" s="118"/>
      <c r="F10" s="118"/>
      <c r="G10" s="118"/>
      <c r="H10" s="118"/>
      <c r="I10" s="130">
        <f>SUM(C10:H10)</f>
        <v>0</v>
      </c>
    </row>
    <row r="11" spans="1:9" ht="21.75" customHeight="1" thickTop="1" thickBot="1" x14ac:dyDescent="0.2">
      <c r="A11" s="354" t="s">
        <v>161</v>
      </c>
      <c r="B11" s="355"/>
      <c r="C11" s="131">
        <f t="shared" ref="C11:I11" si="0">C9-C10</f>
        <v>0</v>
      </c>
      <c r="D11" s="131">
        <f t="shared" si="0"/>
        <v>0</v>
      </c>
      <c r="E11" s="131">
        <f t="shared" si="0"/>
        <v>0</v>
      </c>
      <c r="F11" s="131">
        <f t="shared" si="0"/>
        <v>0</v>
      </c>
      <c r="G11" s="131">
        <f t="shared" si="0"/>
        <v>0</v>
      </c>
      <c r="H11" s="131">
        <f t="shared" si="0"/>
        <v>0</v>
      </c>
      <c r="I11" s="132">
        <f t="shared" si="0"/>
        <v>0</v>
      </c>
    </row>
    <row r="12" spans="1:9" ht="15" customHeight="1" x14ac:dyDescent="0.15">
      <c r="A12" s="356" t="s">
        <v>162</v>
      </c>
      <c r="B12" s="357"/>
      <c r="C12" s="119"/>
      <c r="D12" s="119"/>
      <c r="E12" s="119"/>
      <c r="F12" s="119"/>
      <c r="G12" s="119"/>
      <c r="H12" s="120"/>
      <c r="I12" s="362"/>
    </row>
    <row r="13" spans="1:9" ht="15" customHeight="1" x14ac:dyDescent="0.15">
      <c r="A13" s="358"/>
      <c r="B13" s="359"/>
      <c r="C13" s="121"/>
      <c r="D13" s="121"/>
      <c r="E13" s="121"/>
      <c r="F13" s="121"/>
      <c r="G13" s="121"/>
      <c r="H13" s="122"/>
      <c r="I13" s="363"/>
    </row>
    <row r="14" spans="1:9" ht="15" customHeight="1" x14ac:dyDescent="0.15">
      <c r="A14" s="358"/>
      <c r="B14" s="359"/>
      <c r="C14" s="121"/>
      <c r="D14" s="121"/>
      <c r="E14" s="121"/>
      <c r="F14" s="121"/>
      <c r="G14" s="121"/>
      <c r="H14" s="122"/>
      <c r="I14" s="363"/>
    </row>
    <row r="15" spans="1:9" ht="15" customHeight="1" x14ac:dyDescent="0.15">
      <c r="A15" s="358"/>
      <c r="B15" s="359"/>
      <c r="C15" s="121"/>
      <c r="D15" s="121"/>
      <c r="E15" s="121"/>
      <c r="F15" s="121"/>
      <c r="G15" s="121"/>
      <c r="H15" s="122"/>
      <c r="I15" s="363"/>
    </row>
    <row r="16" spans="1:9" ht="15" customHeight="1" x14ac:dyDescent="0.15">
      <c r="A16" s="358"/>
      <c r="B16" s="359"/>
      <c r="C16" s="121"/>
      <c r="D16" s="121"/>
      <c r="E16" s="121"/>
      <c r="F16" s="121"/>
      <c r="G16" s="121"/>
      <c r="H16" s="122"/>
      <c r="I16" s="363"/>
    </row>
    <row r="17" spans="1:9" ht="15" customHeight="1" x14ac:dyDescent="0.15">
      <c r="A17" s="358"/>
      <c r="B17" s="359"/>
      <c r="C17" s="121"/>
      <c r="D17" s="121"/>
      <c r="E17" s="121"/>
      <c r="F17" s="121"/>
      <c r="G17" s="121"/>
      <c r="H17" s="122"/>
      <c r="I17" s="363"/>
    </row>
    <row r="18" spans="1:9" ht="15" customHeight="1" x14ac:dyDescent="0.15">
      <c r="A18" s="358"/>
      <c r="B18" s="359"/>
      <c r="C18" s="121"/>
      <c r="D18" s="121"/>
      <c r="E18" s="121"/>
      <c r="F18" s="121"/>
      <c r="G18" s="121"/>
      <c r="H18" s="122"/>
      <c r="I18" s="363"/>
    </row>
    <row r="19" spans="1:9" ht="15" customHeight="1" x14ac:dyDescent="0.15">
      <c r="A19" s="358"/>
      <c r="B19" s="359"/>
      <c r="C19" s="121"/>
      <c r="D19" s="121"/>
      <c r="E19" s="121"/>
      <c r="F19" s="121"/>
      <c r="G19" s="121"/>
      <c r="H19" s="122"/>
      <c r="I19" s="363"/>
    </row>
    <row r="20" spans="1:9" ht="15" customHeight="1" x14ac:dyDescent="0.15">
      <c r="A20" s="358"/>
      <c r="B20" s="359"/>
      <c r="C20" s="121"/>
      <c r="D20" s="121"/>
      <c r="E20" s="121"/>
      <c r="F20" s="121"/>
      <c r="G20" s="121"/>
      <c r="H20" s="122"/>
      <c r="I20" s="363"/>
    </row>
    <row r="21" spans="1:9" ht="15" customHeight="1" x14ac:dyDescent="0.15">
      <c r="A21" s="358"/>
      <c r="B21" s="359"/>
      <c r="C21" s="121"/>
      <c r="D21" s="121"/>
      <c r="E21" s="121"/>
      <c r="F21" s="121"/>
      <c r="G21" s="121"/>
      <c r="H21" s="122"/>
      <c r="I21" s="363"/>
    </row>
    <row r="22" spans="1:9" ht="15" customHeight="1" x14ac:dyDescent="0.15">
      <c r="A22" s="358"/>
      <c r="B22" s="359"/>
      <c r="C22" s="121"/>
      <c r="D22" s="121"/>
      <c r="E22" s="121"/>
      <c r="F22" s="121"/>
      <c r="G22" s="121"/>
      <c r="H22" s="122"/>
      <c r="I22" s="363"/>
    </row>
    <row r="23" spans="1:9" ht="15" customHeight="1" x14ac:dyDescent="0.15">
      <c r="A23" s="358"/>
      <c r="B23" s="359"/>
      <c r="C23" s="121"/>
      <c r="D23" s="121"/>
      <c r="E23" s="121"/>
      <c r="F23" s="121"/>
      <c r="G23" s="121"/>
      <c r="H23" s="122"/>
      <c r="I23" s="363"/>
    </row>
    <row r="24" spans="1:9" ht="15" customHeight="1" x14ac:dyDescent="0.15">
      <c r="A24" s="358"/>
      <c r="B24" s="359"/>
      <c r="C24" s="121"/>
      <c r="D24" s="121"/>
      <c r="E24" s="121"/>
      <c r="F24" s="121"/>
      <c r="G24" s="121"/>
      <c r="H24" s="122"/>
      <c r="I24" s="363"/>
    </row>
    <row r="25" spans="1:9" ht="15" customHeight="1" x14ac:dyDescent="0.15">
      <c r="A25" s="358"/>
      <c r="B25" s="359"/>
      <c r="C25" s="121"/>
      <c r="D25" s="121"/>
      <c r="E25" s="121"/>
      <c r="F25" s="121"/>
      <c r="G25" s="121"/>
      <c r="H25" s="122"/>
      <c r="I25" s="363"/>
    </row>
    <row r="26" spans="1:9" ht="15" customHeight="1" x14ac:dyDescent="0.15">
      <c r="A26" s="358"/>
      <c r="B26" s="359"/>
      <c r="C26" s="121"/>
      <c r="D26" s="121"/>
      <c r="E26" s="121"/>
      <c r="F26" s="121"/>
      <c r="G26" s="121"/>
      <c r="H26" s="122"/>
      <c r="I26" s="363"/>
    </row>
    <row r="27" spans="1:9" ht="15" customHeight="1" x14ac:dyDescent="0.15">
      <c r="A27" s="358"/>
      <c r="B27" s="359"/>
      <c r="C27" s="121"/>
      <c r="D27" s="121"/>
      <c r="E27" s="121"/>
      <c r="F27" s="121"/>
      <c r="G27" s="121"/>
      <c r="H27" s="122"/>
      <c r="I27" s="363"/>
    </row>
    <row r="28" spans="1:9" ht="15" customHeight="1" x14ac:dyDescent="0.15">
      <c r="A28" s="358"/>
      <c r="B28" s="359"/>
      <c r="C28" s="121"/>
      <c r="D28" s="121"/>
      <c r="E28" s="121"/>
      <c r="F28" s="121"/>
      <c r="G28" s="121"/>
      <c r="H28" s="122"/>
      <c r="I28" s="363"/>
    </row>
    <row r="29" spans="1:9" ht="15" customHeight="1" x14ac:dyDescent="0.15">
      <c r="A29" s="358"/>
      <c r="B29" s="359"/>
      <c r="C29" s="121"/>
      <c r="D29" s="121"/>
      <c r="E29" s="121"/>
      <c r="F29" s="121"/>
      <c r="G29" s="121"/>
      <c r="H29" s="122"/>
      <c r="I29" s="363"/>
    </row>
    <row r="30" spans="1:9" ht="15" customHeight="1" x14ac:dyDescent="0.15">
      <c r="A30" s="358"/>
      <c r="B30" s="359"/>
      <c r="C30" s="121"/>
      <c r="D30" s="121"/>
      <c r="E30" s="121"/>
      <c r="F30" s="121"/>
      <c r="G30" s="121"/>
      <c r="H30" s="122"/>
      <c r="I30" s="363"/>
    </row>
    <row r="31" spans="1:9" ht="15" customHeight="1" x14ac:dyDescent="0.15">
      <c r="A31" s="358"/>
      <c r="B31" s="359"/>
      <c r="C31" s="121"/>
      <c r="D31" s="121"/>
      <c r="E31" s="121"/>
      <c r="F31" s="121"/>
      <c r="G31" s="121"/>
      <c r="H31" s="122"/>
      <c r="I31" s="363"/>
    </row>
    <row r="32" spans="1:9" ht="15" customHeight="1" x14ac:dyDescent="0.15">
      <c r="A32" s="358"/>
      <c r="B32" s="359"/>
      <c r="C32" s="121"/>
      <c r="D32" s="121"/>
      <c r="E32" s="121"/>
      <c r="F32" s="121"/>
      <c r="G32" s="121"/>
      <c r="H32" s="122"/>
      <c r="I32" s="363"/>
    </row>
    <row r="33" spans="1:9" ht="15" customHeight="1" x14ac:dyDescent="0.15">
      <c r="A33" s="358"/>
      <c r="B33" s="359"/>
      <c r="C33" s="121"/>
      <c r="D33" s="121"/>
      <c r="E33" s="121"/>
      <c r="F33" s="121"/>
      <c r="G33" s="121"/>
      <c r="H33" s="122"/>
      <c r="I33" s="363"/>
    </row>
    <row r="34" spans="1:9" ht="15" customHeight="1" thickBot="1" x14ac:dyDescent="0.2">
      <c r="A34" s="360"/>
      <c r="B34" s="361"/>
      <c r="C34" s="123"/>
      <c r="D34" s="123"/>
      <c r="E34" s="123"/>
      <c r="F34" s="123"/>
      <c r="G34" s="123"/>
      <c r="H34" s="124"/>
      <c r="I34" s="364"/>
    </row>
    <row r="35" spans="1:9" ht="15" customHeight="1" thickBot="1" x14ac:dyDescent="0.2">
      <c r="A35" s="125" t="s">
        <v>163</v>
      </c>
      <c r="B35" s="126"/>
      <c r="C35" s="127"/>
      <c r="D35" s="127"/>
      <c r="E35" s="127"/>
      <c r="F35" s="127"/>
      <c r="G35" s="127"/>
      <c r="H35" s="127"/>
      <c r="I35" s="127"/>
    </row>
    <row r="36" spans="1:9" ht="15" customHeight="1" x14ac:dyDescent="0.15">
      <c r="A36" s="356" t="s">
        <v>164</v>
      </c>
      <c r="B36" s="357"/>
      <c r="C36" s="119"/>
      <c r="D36" s="119"/>
      <c r="E36" s="119"/>
      <c r="F36" s="119"/>
      <c r="G36" s="119"/>
      <c r="H36" s="120"/>
      <c r="I36" s="362"/>
    </row>
    <row r="37" spans="1:9" ht="15" customHeight="1" x14ac:dyDescent="0.15">
      <c r="A37" s="358"/>
      <c r="B37" s="359"/>
      <c r="C37" s="121"/>
      <c r="D37" s="121"/>
      <c r="E37" s="121"/>
      <c r="F37" s="121"/>
      <c r="G37" s="121"/>
      <c r="H37" s="122"/>
      <c r="I37" s="363"/>
    </row>
    <row r="38" spans="1:9" ht="15" customHeight="1" x14ac:dyDescent="0.15">
      <c r="A38" s="358"/>
      <c r="B38" s="359"/>
      <c r="C38" s="121"/>
      <c r="D38" s="121"/>
      <c r="E38" s="121"/>
      <c r="F38" s="121"/>
      <c r="G38" s="121"/>
      <c r="H38" s="122"/>
      <c r="I38" s="363"/>
    </row>
    <row r="39" spans="1:9" ht="15" customHeight="1" x14ac:dyDescent="0.15">
      <c r="A39" s="358"/>
      <c r="B39" s="359"/>
      <c r="C39" s="121"/>
      <c r="D39" s="121"/>
      <c r="E39" s="121"/>
      <c r="F39" s="121"/>
      <c r="G39" s="121"/>
      <c r="H39" s="122"/>
      <c r="I39" s="363"/>
    </row>
    <row r="40" spans="1:9" ht="15" customHeight="1" x14ac:dyDescent="0.15">
      <c r="A40" s="358"/>
      <c r="B40" s="359"/>
      <c r="C40" s="121"/>
      <c r="D40" s="121"/>
      <c r="E40" s="121"/>
      <c r="F40" s="121"/>
      <c r="G40" s="121"/>
      <c r="H40" s="122"/>
      <c r="I40" s="363"/>
    </row>
    <row r="41" spans="1:9" ht="15" customHeight="1" x14ac:dyDescent="0.15">
      <c r="A41" s="358"/>
      <c r="B41" s="359"/>
      <c r="C41" s="121"/>
      <c r="D41" s="121"/>
      <c r="E41" s="121"/>
      <c r="F41" s="121"/>
      <c r="G41" s="121"/>
      <c r="H41" s="122"/>
      <c r="I41" s="363"/>
    </row>
    <row r="42" spans="1:9" ht="15" customHeight="1" x14ac:dyDescent="0.15">
      <c r="A42" s="358"/>
      <c r="B42" s="359"/>
      <c r="C42" s="121"/>
      <c r="D42" s="121"/>
      <c r="E42" s="121"/>
      <c r="F42" s="121"/>
      <c r="G42" s="121"/>
      <c r="H42" s="122"/>
      <c r="I42" s="363"/>
    </row>
    <row r="43" spans="1:9" ht="15" customHeight="1" x14ac:dyDescent="0.15">
      <c r="A43" s="358"/>
      <c r="B43" s="359"/>
      <c r="C43" s="121"/>
      <c r="D43" s="121"/>
      <c r="E43" s="121"/>
      <c r="F43" s="121"/>
      <c r="G43" s="121"/>
      <c r="H43" s="122"/>
      <c r="I43" s="363"/>
    </row>
    <row r="44" spans="1:9" ht="15" customHeight="1" x14ac:dyDescent="0.15">
      <c r="A44" s="358"/>
      <c r="B44" s="359"/>
      <c r="C44" s="121"/>
      <c r="D44" s="121"/>
      <c r="E44" s="121"/>
      <c r="F44" s="121"/>
      <c r="G44" s="121"/>
      <c r="H44" s="122"/>
      <c r="I44" s="363"/>
    </row>
    <row r="45" spans="1:9" ht="15" customHeight="1" x14ac:dyDescent="0.15">
      <c r="A45" s="358"/>
      <c r="B45" s="359"/>
      <c r="C45" s="121"/>
      <c r="D45" s="121"/>
      <c r="E45" s="121"/>
      <c r="F45" s="121"/>
      <c r="G45" s="121"/>
      <c r="H45" s="122"/>
      <c r="I45" s="363"/>
    </row>
    <row r="46" spans="1:9" ht="15" customHeight="1" x14ac:dyDescent="0.15">
      <c r="A46" s="358"/>
      <c r="B46" s="359"/>
      <c r="C46" s="121"/>
      <c r="D46" s="121"/>
      <c r="E46" s="121"/>
      <c r="F46" s="121"/>
      <c r="G46" s="121"/>
      <c r="H46" s="122"/>
      <c r="I46" s="363"/>
    </row>
    <row r="47" spans="1:9" ht="15" customHeight="1" x14ac:dyDescent="0.15">
      <c r="A47" s="358"/>
      <c r="B47" s="359"/>
      <c r="C47" s="121"/>
      <c r="D47" s="121"/>
      <c r="E47" s="121"/>
      <c r="F47" s="121"/>
      <c r="G47" s="121"/>
      <c r="H47" s="122"/>
      <c r="I47" s="363"/>
    </row>
    <row r="48" spans="1:9" ht="15" customHeight="1" x14ac:dyDescent="0.15">
      <c r="A48" s="358"/>
      <c r="B48" s="359"/>
      <c r="C48" s="121"/>
      <c r="D48" s="121"/>
      <c r="E48" s="121"/>
      <c r="F48" s="121"/>
      <c r="G48" s="121"/>
      <c r="H48" s="122"/>
      <c r="I48" s="363"/>
    </row>
    <row r="49" spans="1:9" ht="15" customHeight="1" x14ac:dyDescent="0.15">
      <c r="A49" s="358"/>
      <c r="B49" s="359"/>
      <c r="C49" s="121"/>
      <c r="D49" s="121"/>
      <c r="E49" s="121"/>
      <c r="F49" s="121"/>
      <c r="G49" s="121"/>
      <c r="H49" s="122"/>
      <c r="I49" s="363"/>
    </row>
    <row r="50" spans="1:9" ht="15" customHeight="1" x14ac:dyDescent="0.15">
      <c r="A50" s="358"/>
      <c r="B50" s="359"/>
      <c r="C50" s="121"/>
      <c r="D50" s="121"/>
      <c r="E50" s="121"/>
      <c r="F50" s="121"/>
      <c r="G50" s="121"/>
      <c r="H50" s="122"/>
      <c r="I50" s="363"/>
    </row>
    <row r="51" spans="1:9" ht="15" customHeight="1" x14ac:dyDescent="0.15">
      <c r="A51" s="358"/>
      <c r="B51" s="359"/>
      <c r="C51" s="121"/>
      <c r="D51" s="121"/>
      <c r="E51" s="121"/>
      <c r="F51" s="121"/>
      <c r="G51" s="121"/>
      <c r="H51" s="122"/>
      <c r="I51" s="363"/>
    </row>
    <row r="52" spans="1:9" ht="15" customHeight="1" x14ac:dyDescent="0.15">
      <c r="A52" s="358"/>
      <c r="B52" s="359"/>
      <c r="C52" s="121"/>
      <c r="D52" s="121"/>
      <c r="E52" s="121"/>
      <c r="F52" s="121"/>
      <c r="G52" s="121"/>
      <c r="H52" s="122"/>
      <c r="I52" s="363"/>
    </row>
    <row r="53" spans="1:9" ht="15" customHeight="1" x14ac:dyDescent="0.15">
      <c r="A53" s="358"/>
      <c r="B53" s="359"/>
      <c r="C53" s="121"/>
      <c r="D53" s="121"/>
      <c r="E53" s="121"/>
      <c r="F53" s="121"/>
      <c r="G53" s="121"/>
      <c r="H53" s="122"/>
      <c r="I53" s="363"/>
    </row>
    <row r="54" spans="1:9" ht="15" customHeight="1" x14ac:dyDescent="0.15">
      <c r="A54" s="358"/>
      <c r="B54" s="359"/>
      <c r="C54" s="121"/>
      <c r="D54" s="121"/>
      <c r="E54" s="121"/>
      <c r="F54" s="121"/>
      <c r="G54" s="121"/>
      <c r="H54" s="122"/>
      <c r="I54" s="363"/>
    </row>
    <row r="55" spans="1:9" ht="15" customHeight="1" x14ac:dyDescent="0.15">
      <c r="A55" s="358"/>
      <c r="B55" s="359"/>
      <c r="C55" s="121"/>
      <c r="D55" s="121"/>
      <c r="E55" s="121"/>
      <c r="F55" s="121"/>
      <c r="G55" s="121"/>
      <c r="H55" s="122"/>
      <c r="I55" s="363"/>
    </row>
    <row r="56" spans="1:9" ht="15" customHeight="1" x14ac:dyDescent="0.15">
      <c r="A56" s="358"/>
      <c r="B56" s="359"/>
      <c r="C56" s="121"/>
      <c r="D56" s="121"/>
      <c r="E56" s="121"/>
      <c r="F56" s="121"/>
      <c r="G56" s="121"/>
      <c r="H56" s="122"/>
      <c r="I56" s="363"/>
    </row>
    <row r="57" spans="1:9" ht="15" customHeight="1" x14ac:dyDescent="0.15">
      <c r="A57" s="358"/>
      <c r="B57" s="359"/>
      <c r="C57" s="121"/>
      <c r="D57" s="121"/>
      <c r="E57" s="121"/>
      <c r="F57" s="121"/>
      <c r="G57" s="121"/>
      <c r="H57" s="122"/>
      <c r="I57" s="363"/>
    </row>
    <row r="58" spans="1:9" ht="15" customHeight="1" thickBot="1" x14ac:dyDescent="0.2">
      <c r="A58" s="360"/>
      <c r="B58" s="361"/>
      <c r="C58" s="123"/>
      <c r="D58" s="123"/>
      <c r="E58" s="123"/>
      <c r="F58" s="123"/>
      <c r="G58" s="123"/>
      <c r="H58" s="124"/>
      <c r="I58" s="364"/>
    </row>
    <row r="59" spans="1:9" x14ac:dyDescent="0.15">
      <c r="A59" s="125" t="s">
        <v>163</v>
      </c>
    </row>
  </sheetData>
  <mergeCells count="12">
    <mergeCell ref="A10:B10"/>
    <mergeCell ref="A11:B11"/>
    <mergeCell ref="A12:B34"/>
    <mergeCell ref="I12:I34"/>
    <mergeCell ref="A36:B58"/>
    <mergeCell ref="I36:I58"/>
    <mergeCell ref="A9:B9"/>
    <mergeCell ref="G1:I1"/>
    <mergeCell ref="A3:I4"/>
    <mergeCell ref="A6:B6"/>
    <mergeCell ref="C6:F6"/>
    <mergeCell ref="A8:B8"/>
  </mergeCells>
  <phoneticPr fontId="2"/>
  <printOptions horizontalCentered="1"/>
  <pageMargins left="0.70866141732283472" right="0.70866141732283472" top="0.74803149606299213" bottom="0.74803149606299213" header="0.31496062992125984" footer="0.31496062992125984"/>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B1:N40"/>
  <sheetViews>
    <sheetView view="pageBreakPreview" zoomScaleNormal="100" zoomScaleSheetLayoutView="100" workbookViewId="0">
      <selection activeCell="E7" sqref="E7:J7"/>
    </sheetView>
  </sheetViews>
  <sheetFormatPr defaultRowHeight="14.25" customHeight="1" x14ac:dyDescent="0.15"/>
  <cols>
    <col min="1" max="1" width="1.25" style="17" customWidth="1"/>
    <col min="2" max="2" width="19.625" style="17" customWidth="1"/>
    <col min="3" max="3" width="18.25" style="17" customWidth="1"/>
    <col min="4" max="4" width="34.375" style="17" customWidth="1"/>
    <col min="5" max="10" width="6.375" style="17" customWidth="1"/>
    <col min="11" max="12" width="8" style="17" customWidth="1"/>
    <col min="13" max="13" width="9" style="17"/>
    <col min="14" max="14" width="1.5" style="17" customWidth="1"/>
    <col min="15" max="16384" width="9" style="17"/>
  </cols>
  <sheetData>
    <row r="1" spans="2:14" ht="14.25" customHeight="1" x14ac:dyDescent="0.15">
      <c r="N1" s="18" t="s">
        <v>24</v>
      </c>
    </row>
    <row r="2" spans="2:14" ht="24" customHeight="1" x14ac:dyDescent="0.15">
      <c r="B2" s="312" t="s">
        <v>94</v>
      </c>
      <c r="C2" s="312"/>
      <c r="D2" s="312"/>
      <c r="E2" s="312"/>
      <c r="F2" s="312"/>
      <c r="G2" s="312"/>
      <c r="H2" s="312"/>
      <c r="I2" s="312"/>
      <c r="J2" s="312"/>
      <c r="K2" s="312"/>
      <c r="L2" s="312"/>
      <c r="M2" s="312"/>
    </row>
    <row r="3" spans="2:14" ht="14.25" customHeight="1" x14ac:dyDescent="0.15">
      <c r="C3" s="83"/>
      <c r="D3" s="83"/>
      <c r="E3" s="83"/>
      <c r="F3" s="83"/>
      <c r="G3" s="83"/>
      <c r="H3" s="83"/>
      <c r="I3" s="83"/>
      <c r="J3" s="83"/>
      <c r="K3" s="83"/>
      <c r="L3" s="83"/>
      <c r="M3" s="83"/>
    </row>
    <row r="4" spans="2:14" ht="14.25" customHeight="1" x14ac:dyDescent="0.15">
      <c r="B4" s="143" t="s">
        <v>19</v>
      </c>
      <c r="F4" s="307" t="s">
        <v>11</v>
      </c>
      <c r="G4" s="307"/>
      <c r="H4" s="314" t="s">
        <v>81</v>
      </c>
      <c r="I4" s="314"/>
      <c r="J4" s="314"/>
      <c r="K4" s="314"/>
      <c r="L4" s="314"/>
      <c r="M4" s="314"/>
    </row>
    <row r="5" spans="2:14" ht="14.25" customHeight="1" x14ac:dyDescent="0.15">
      <c r="B5" s="145" t="s">
        <v>139</v>
      </c>
      <c r="F5" s="307" t="s">
        <v>21</v>
      </c>
      <c r="G5" s="307"/>
      <c r="H5" s="314" t="s">
        <v>30</v>
      </c>
      <c r="I5" s="314"/>
      <c r="J5" s="314"/>
      <c r="K5" s="314"/>
      <c r="L5" s="314"/>
      <c r="M5" s="314"/>
    </row>
    <row r="7" spans="2:14" ht="14.25" customHeight="1" x14ac:dyDescent="0.15">
      <c r="B7" s="143" t="s">
        <v>20</v>
      </c>
      <c r="C7" s="143" t="s">
        <v>11</v>
      </c>
      <c r="D7" s="143" t="s">
        <v>21</v>
      </c>
      <c r="E7" s="96">
        <f>IF(様式１!$T$11="前",Sheet1!$B$4,Sheet1!$C$4)</f>
        <v>45901</v>
      </c>
      <c r="F7" s="96">
        <f>IF(様式１!$T$11="前",Sheet1!$B$5,Sheet1!$C$5)</f>
        <v>45931</v>
      </c>
      <c r="G7" s="96">
        <f>IF(様式１!$T$11="前",Sheet1!$B$6,Sheet1!$C$6)</f>
        <v>45962</v>
      </c>
      <c r="H7" s="96">
        <f>IF(様式１!$T$11="前",Sheet1!$B$7,Sheet1!$C$7)</f>
        <v>45992</v>
      </c>
      <c r="I7" s="96">
        <f>IF(様式１!$T$11="前",Sheet1!$B$8,Sheet1!$C$8)</f>
        <v>46023</v>
      </c>
      <c r="J7" s="96">
        <f>IF(様式１!$T$11="前",Sheet1!$B$9,Sheet1!$C$9)</f>
        <v>46054</v>
      </c>
      <c r="K7" s="143" t="s">
        <v>22</v>
      </c>
      <c r="L7" s="143" t="s">
        <v>82</v>
      </c>
      <c r="M7" s="143" t="s">
        <v>23</v>
      </c>
    </row>
    <row r="8" spans="2:14" ht="14.25" customHeight="1" x14ac:dyDescent="0.15">
      <c r="B8" s="307" t="s">
        <v>83</v>
      </c>
      <c r="C8" s="84" t="s">
        <v>81</v>
      </c>
      <c r="D8" s="85" t="s">
        <v>29</v>
      </c>
      <c r="E8" s="86">
        <v>20</v>
      </c>
      <c r="F8" s="85">
        <v>20</v>
      </c>
      <c r="G8" s="85">
        <v>20</v>
      </c>
      <c r="H8" s="85">
        <v>21</v>
      </c>
      <c r="I8" s="85">
        <v>21</v>
      </c>
      <c r="J8" s="85">
        <v>22</v>
      </c>
      <c r="K8" s="308">
        <f>SUM(E8:J12)</f>
        <v>181</v>
      </c>
      <c r="L8" s="309">
        <f>K8/K$38</f>
        <v>0.84579439252336452</v>
      </c>
      <c r="M8" s="307" t="s">
        <v>84</v>
      </c>
    </row>
    <row r="9" spans="2:14" ht="14.25" customHeight="1" x14ac:dyDescent="0.15">
      <c r="B9" s="307"/>
      <c r="C9" s="87" t="s">
        <v>81</v>
      </c>
      <c r="D9" s="88" t="s">
        <v>28</v>
      </c>
      <c r="E9" s="89">
        <v>5</v>
      </c>
      <c r="F9" s="88">
        <v>5</v>
      </c>
      <c r="G9" s="88">
        <v>6</v>
      </c>
      <c r="H9" s="88">
        <v>5</v>
      </c>
      <c r="I9" s="88">
        <v>5</v>
      </c>
      <c r="J9" s="88">
        <v>4</v>
      </c>
      <c r="K9" s="308"/>
      <c r="L9" s="310"/>
      <c r="M9" s="307"/>
    </row>
    <row r="10" spans="2:14" ht="14.25" customHeight="1" x14ac:dyDescent="0.15">
      <c r="B10" s="307"/>
      <c r="C10" s="87" t="s">
        <v>81</v>
      </c>
      <c r="D10" s="88" t="s">
        <v>27</v>
      </c>
      <c r="E10" s="89">
        <v>3</v>
      </c>
      <c r="F10" s="88">
        <v>3</v>
      </c>
      <c r="G10" s="88">
        <v>5</v>
      </c>
      <c r="H10" s="88">
        <v>5</v>
      </c>
      <c r="I10" s="88">
        <v>5</v>
      </c>
      <c r="J10" s="88">
        <v>6</v>
      </c>
      <c r="K10" s="308"/>
      <c r="L10" s="310"/>
      <c r="M10" s="307"/>
    </row>
    <row r="11" spans="2:14" ht="14.25" customHeight="1" x14ac:dyDescent="0.15">
      <c r="B11" s="307"/>
      <c r="C11" s="87"/>
      <c r="D11" s="88"/>
      <c r="E11" s="89"/>
      <c r="F11" s="88"/>
      <c r="G11" s="88"/>
      <c r="H11" s="88"/>
      <c r="I11" s="88"/>
      <c r="J11" s="88"/>
      <c r="K11" s="308"/>
      <c r="L11" s="310"/>
      <c r="M11" s="307"/>
    </row>
    <row r="12" spans="2:14" ht="14.25" customHeight="1" x14ac:dyDescent="0.15">
      <c r="B12" s="307"/>
      <c r="C12" s="90"/>
      <c r="D12" s="91"/>
      <c r="E12" s="92"/>
      <c r="F12" s="91"/>
      <c r="G12" s="91"/>
      <c r="H12" s="91"/>
      <c r="I12" s="91"/>
      <c r="J12" s="91"/>
      <c r="K12" s="308"/>
      <c r="L12" s="311"/>
      <c r="M12" s="307"/>
    </row>
    <row r="13" spans="2:14" ht="14.25" customHeight="1" x14ac:dyDescent="0.15">
      <c r="B13" s="307" t="s">
        <v>85</v>
      </c>
      <c r="C13" s="84" t="s">
        <v>81</v>
      </c>
      <c r="D13" s="85" t="s">
        <v>86</v>
      </c>
      <c r="E13" s="86">
        <v>5</v>
      </c>
      <c r="F13" s="85">
        <v>5</v>
      </c>
      <c r="G13" s="85">
        <v>5</v>
      </c>
      <c r="H13" s="85">
        <v>6</v>
      </c>
      <c r="I13" s="85">
        <v>6</v>
      </c>
      <c r="J13" s="85">
        <v>6</v>
      </c>
      <c r="K13" s="308">
        <f t="shared" ref="K13" si="0">SUM(E13:J17)</f>
        <v>33</v>
      </c>
      <c r="L13" s="309">
        <f t="shared" ref="L13" si="1">K13/K$38</f>
        <v>0.1542056074766355</v>
      </c>
      <c r="M13" s="307"/>
    </row>
    <row r="14" spans="2:14" ht="14.25" customHeight="1" x14ac:dyDescent="0.15">
      <c r="B14" s="307"/>
      <c r="C14" s="87"/>
      <c r="D14" s="88"/>
      <c r="E14" s="89"/>
      <c r="F14" s="88"/>
      <c r="G14" s="88"/>
      <c r="H14" s="88"/>
      <c r="I14" s="88"/>
      <c r="J14" s="88"/>
      <c r="K14" s="308"/>
      <c r="L14" s="310"/>
      <c r="M14" s="307"/>
    </row>
    <row r="15" spans="2:14" ht="14.25" customHeight="1" x14ac:dyDescent="0.15">
      <c r="B15" s="307"/>
      <c r="C15" s="87"/>
      <c r="D15" s="88"/>
      <c r="E15" s="89"/>
      <c r="F15" s="88"/>
      <c r="G15" s="88"/>
      <c r="H15" s="88"/>
      <c r="I15" s="88"/>
      <c r="J15" s="88"/>
      <c r="K15" s="308"/>
      <c r="L15" s="310"/>
      <c r="M15" s="307"/>
    </row>
    <row r="16" spans="2:14" ht="14.25" customHeight="1" x14ac:dyDescent="0.15">
      <c r="B16" s="307"/>
      <c r="C16" s="87"/>
      <c r="D16" s="88"/>
      <c r="E16" s="89"/>
      <c r="F16" s="88"/>
      <c r="G16" s="88"/>
      <c r="H16" s="88"/>
      <c r="I16" s="88"/>
      <c r="J16" s="88"/>
      <c r="K16" s="308"/>
      <c r="L16" s="310"/>
      <c r="M16" s="307"/>
    </row>
    <row r="17" spans="2:13" ht="14.25" customHeight="1" x14ac:dyDescent="0.15">
      <c r="B17" s="307"/>
      <c r="C17" s="90"/>
      <c r="D17" s="91"/>
      <c r="E17" s="92"/>
      <c r="F17" s="91"/>
      <c r="G17" s="91"/>
      <c r="H17" s="91"/>
      <c r="I17" s="91"/>
      <c r="J17" s="91"/>
      <c r="K17" s="308"/>
      <c r="L17" s="311"/>
      <c r="M17" s="307"/>
    </row>
    <row r="18" spans="2:13" ht="14.25" customHeight="1" x14ac:dyDescent="0.15">
      <c r="B18" s="307"/>
      <c r="C18" s="84"/>
      <c r="D18" s="85"/>
      <c r="E18" s="86"/>
      <c r="F18" s="85"/>
      <c r="G18" s="85"/>
      <c r="H18" s="85"/>
      <c r="I18" s="85"/>
      <c r="J18" s="85"/>
      <c r="K18" s="308">
        <f t="shared" ref="K18" si="2">SUM(E18:J22)</f>
        <v>0</v>
      </c>
      <c r="L18" s="309">
        <f t="shared" ref="L18" si="3">K18/K$38</f>
        <v>0</v>
      </c>
      <c r="M18" s="307"/>
    </row>
    <row r="19" spans="2:13" ht="14.25" customHeight="1" x14ac:dyDescent="0.15">
      <c r="B19" s="307"/>
      <c r="C19" s="87"/>
      <c r="D19" s="88"/>
      <c r="E19" s="89"/>
      <c r="F19" s="88"/>
      <c r="G19" s="88"/>
      <c r="H19" s="88"/>
      <c r="I19" s="88"/>
      <c r="J19" s="88"/>
      <c r="K19" s="308"/>
      <c r="L19" s="310"/>
      <c r="M19" s="307"/>
    </row>
    <row r="20" spans="2:13" ht="14.25" customHeight="1" x14ac:dyDescent="0.15">
      <c r="B20" s="307"/>
      <c r="C20" s="87"/>
      <c r="D20" s="88"/>
      <c r="E20" s="89"/>
      <c r="F20" s="88"/>
      <c r="G20" s="88"/>
      <c r="H20" s="88"/>
      <c r="I20" s="88"/>
      <c r="J20" s="88"/>
      <c r="K20" s="308"/>
      <c r="L20" s="310"/>
      <c r="M20" s="307"/>
    </row>
    <row r="21" spans="2:13" ht="14.25" customHeight="1" x14ac:dyDescent="0.15">
      <c r="B21" s="307"/>
      <c r="C21" s="87"/>
      <c r="D21" s="88"/>
      <c r="E21" s="89"/>
      <c r="F21" s="88"/>
      <c r="G21" s="88"/>
      <c r="H21" s="88"/>
      <c r="I21" s="88"/>
      <c r="J21" s="88"/>
      <c r="K21" s="308"/>
      <c r="L21" s="310"/>
      <c r="M21" s="307"/>
    </row>
    <row r="22" spans="2:13" ht="14.25" customHeight="1" x14ac:dyDescent="0.15">
      <c r="B22" s="307"/>
      <c r="C22" s="90"/>
      <c r="D22" s="91"/>
      <c r="E22" s="92"/>
      <c r="F22" s="91"/>
      <c r="G22" s="91"/>
      <c r="H22" s="91"/>
      <c r="I22" s="91"/>
      <c r="J22" s="91"/>
      <c r="K22" s="308"/>
      <c r="L22" s="311"/>
      <c r="M22" s="307"/>
    </row>
    <row r="23" spans="2:13" ht="14.25" customHeight="1" x14ac:dyDescent="0.15">
      <c r="B23" s="307"/>
      <c r="C23" s="84"/>
      <c r="D23" s="85"/>
      <c r="E23" s="86"/>
      <c r="F23" s="85"/>
      <c r="G23" s="85"/>
      <c r="H23" s="85"/>
      <c r="I23" s="85"/>
      <c r="J23" s="85"/>
      <c r="K23" s="308">
        <f t="shared" ref="K23" si="4">SUM(E23:J27)</f>
        <v>0</v>
      </c>
      <c r="L23" s="309">
        <f t="shared" ref="L23" si="5">K23/K$38</f>
        <v>0</v>
      </c>
      <c r="M23" s="307"/>
    </row>
    <row r="24" spans="2:13" ht="14.25" customHeight="1" x14ac:dyDescent="0.15">
      <c r="B24" s="307"/>
      <c r="C24" s="87"/>
      <c r="D24" s="88"/>
      <c r="E24" s="89"/>
      <c r="F24" s="88"/>
      <c r="G24" s="88"/>
      <c r="H24" s="88"/>
      <c r="I24" s="88"/>
      <c r="J24" s="88"/>
      <c r="K24" s="308"/>
      <c r="L24" s="310"/>
      <c r="M24" s="307"/>
    </row>
    <row r="25" spans="2:13" ht="14.25" customHeight="1" x14ac:dyDescent="0.15">
      <c r="B25" s="307"/>
      <c r="C25" s="87"/>
      <c r="D25" s="88"/>
      <c r="E25" s="89"/>
      <c r="F25" s="88"/>
      <c r="G25" s="88"/>
      <c r="H25" s="88"/>
      <c r="I25" s="88"/>
      <c r="J25" s="88"/>
      <c r="K25" s="308"/>
      <c r="L25" s="310"/>
      <c r="M25" s="307"/>
    </row>
    <row r="26" spans="2:13" ht="14.25" customHeight="1" x14ac:dyDescent="0.15">
      <c r="B26" s="307"/>
      <c r="C26" s="87"/>
      <c r="D26" s="88"/>
      <c r="E26" s="89"/>
      <c r="F26" s="88"/>
      <c r="G26" s="88"/>
      <c r="H26" s="88"/>
      <c r="I26" s="88"/>
      <c r="J26" s="88"/>
      <c r="K26" s="308"/>
      <c r="L26" s="310"/>
      <c r="M26" s="307"/>
    </row>
    <row r="27" spans="2:13" ht="14.25" customHeight="1" x14ac:dyDescent="0.15">
      <c r="B27" s="307"/>
      <c r="C27" s="90"/>
      <c r="D27" s="91"/>
      <c r="E27" s="92"/>
      <c r="F27" s="91"/>
      <c r="G27" s="91"/>
      <c r="H27" s="91"/>
      <c r="I27" s="91"/>
      <c r="J27" s="91"/>
      <c r="K27" s="308"/>
      <c r="L27" s="311"/>
      <c r="M27" s="307"/>
    </row>
    <row r="28" spans="2:13" ht="14.25" customHeight="1" x14ac:dyDescent="0.15">
      <c r="B28" s="307"/>
      <c r="C28" s="84"/>
      <c r="D28" s="85"/>
      <c r="E28" s="86"/>
      <c r="F28" s="85"/>
      <c r="G28" s="85"/>
      <c r="H28" s="85"/>
      <c r="I28" s="85"/>
      <c r="J28" s="85"/>
      <c r="K28" s="308">
        <f t="shared" ref="K28" si="6">SUM(E28:J32)</f>
        <v>0</v>
      </c>
      <c r="L28" s="309">
        <f t="shared" ref="L28" si="7">K28/K$38</f>
        <v>0</v>
      </c>
      <c r="M28" s="307"/>
    </row>
    <row r="29" spans="2:13" ht="14.25" customHeight="1" x14ac:dyDescent="0.15">
      <c r="B29" s="307"/>
      <c r="C29" s="87"/>
      <c r="D29" s="88"/>
      <c r="E29" s="89"/>
      <c r="F29" s="88"/>
      <c r="G29" s="88"/>
      <c r="H29" s="88"/>
      <c r="I29" s="88"/>
      <c r="J29" s="88"/>
      <c r="K29" s="308"/>
      <c r="L29" s="310"/>
      <c r="M29" s="307"/>
    </row>
    <row r="30" spans="2:13" ht="14.25" customHeight="1" x14ac:dyDescent="0.15">
      <c r="B30" s="307"/>
      <c r="C30" s="87"/>
      <c r="D30" s="88"/>
      <c r="E30" s="89"/>
      <c r="F30" s="88"/>
      <c r="G30" s="88"/>
      <c r="H30" s="88"/>
      <c r="I30" s="88"/>
      <c r="J30" s="88"/>
      <c r="K30" s="308"/>
      <c r="L30" s="310"/>
      <c r="M30" s="307"/>
    </row>
    <row r="31" spans="2:13" ht="14.25" customHeight="1" x14ac:dyDescent="0.15">
      <c r="B31" s="307"/>
      <c r="C31" s="87"/>
      <c r="D31" s="88"/>
      <c r="E31" s="89"/>
      <c r="F31" s="88"/>
      <c r="G31" s="88"/>
      <c r="H31" s="88"/>
      <c r="I31" s="88"/>
      <c r="J31" s="88"/>
      <c r="K31" s="308"/>
      <c r="L31" s="310"/>
      <c r="M31" s="307"/>
    </row>
    <row r="32" spans="2:13" ht="14.25" customHeight="1" x14ac:dyDescent="0.15">
      <c r="B32" s="307"/>
      <c r="C32" s="90"/>
      <c r="D32" s="91"/>
      <c r="E32" s="92"/>
      <c r="F32" s="91"/>
      <c r="G32" s="91"/>
      <c r="H32" s="91"/>
      <c r="I32" s="91"/>
      <c r="J32" s="91"/>
      <c r="K32" s="308"/>
      <c r="L32" s="311"/>
      <c r="M32" s="307"/>
    </row>
    <row r="33" spans="2:13" ht="14.25" customHeight="1" x14ac:dyDescent="0.15">
      <c r="B33" s="307"/>
      <c r="C33" s="84"/>
      <c r="D33" s="85"/>
      <c r="E33" s="86"/>
      <c r="F33" s="85"/>
      <c r="G33" s="85"/>
      <c r="H33" s="85"/>
      <c r="I33" s="85"/>
      <c r="J33" s="85"/>
      <c r="K33" s="308">
        <f t="shared" ref="K33" si="8">SUM(E33:J37)</f>
        <v>0</v>
      </c>
      <c r="L33" s="309">
        <f t="shared" ref="L33" si="9">K33/K$38</f>
        <v>0</v>
      </c>
      <c r="M33" s="307"/>
    </row>
    <row r="34" spans="2:13" ht="14.25" customHeight="1" x14ac:dyDescent="0.15">
      <c r="B34" s="307"/>
      <c r="C34" s="87"/>
      <c r="D34" s="88"/>
      <c r="E34" s="89"/>
      <c r="F34" s="88"/>
      <c r="G34" s="88"/>
      <c r="H34" s="88"/>
      <c r="I34" s="88"/>
      <c r="J34" s="88"/>
      <c r="K34" s="308"/>
      <c r="L34" s="310"/>
      <c r="M34" s="307"/>
    </row>
    <row r="35" spans="2:13" ht="14.25" customHeight="1" x14ac:dyDescent="0.15">
      <c r="B35" s="307"/>
      <c r="C35" s="87"/>
      <c r="D35" s="88"/>
      <c r="E35" s="89"/>
      <c r="F35" s="88"/>
      <c r="G35" s="88"/>
      <c r="H35" s="88"/>
      <c r="I35" s="88"/>
      <c r="J35" s="88"/>
      <c r="K35" s="308"/>
      <c r="L35" s="310"/>
      <c r="M35" s="307"/>
    </row>
    <row r="36" spans="2:13" ht="14.25" customHeight="1" x14ac:dyDescent="0.15">
      <c r="B36" s="307"/>
      <c r="C36" s="87"/>
      <c r="D36" s="88"/>
      <c r="E36" s="89"/>
      <c r="F36" s="88"/>
      <c r="G36" s="88"/>
      <c r="H36" s="88"/>
      <c r="I36" s="88"/>
      <c r="J36" s="88"/>
      <c r="K36" s="308"/>
      <c r="L36" s="310"/>
      <c r="M36" s="307"/>
    </row>
    <row r="37" spans="2:13" ht="14.25" customHeight="1" x14ac:dyDescent="0.15">
      <c r="B37" s="307"/>
      <c r="C37" s="90"/>
      <c r="D37" s="91"/>
      <c r="E37" s="92"/>
      <c r="F37" s="91"/>
      <c r="G37" s="91"/>
      <c r="H37" s="91"/>
      <c r="I37" s="91"/>
      <c r="J37" s="91"/>
      <c r="K37" s="308"/>
      <c r="L37" s="311"/>
      <c r="M37" s="307"/>
    </row>
    <row r="38" spans="2:13" ht="14.25" customHeight="1" x14ac:dyDescent="0.15">
      <c r="B38" s="93" t="s">
        <v>87</v>
      </c>
      <c r="C38" s="97" t="str">
        <f>B5</f>
        <v>訪問介護</v>
      </c>
      <c r="D38" s="94" t="s">
        <v>88</v>
      </c>
      <c r="E38" s="98">
        <f>SUM(E8:E37)</f>
        <v>33</v>
      </c>
      <c r="F38" s="99">
        <f t="shared" ref="F38:J38" si="10">SUM(F8:F37)</f>
        <v>33</v>
      </c>
      <c r="G38" s="99">
        <f t="shared" si="10"/>
        <v>36</v>
      </c>
      <c r="H38" s="99">
        <f t="shared" si="10"/>
        <v>37</v>
      </c>
      <c r="I38" s="99">
        <f t="shared" si="10"/>
        <v>37</v>
      </c>
      <c r="J38" s="99">
        <f t="shared" si="10"/>
        <v>38</v>
      </c>
      <c r="K38" s="144">
        <f>SUM(K8:K37)</f>
        <v>214</v>
      </c>
      <c r="L38" s="143"/>
      <c r="M38" s="95"/>
    </row>
    <row r="39" spans="2:13" ht="14.25" customHeight="1" x14ac:dyDescent="0.15">
      <c r="B39" s="17" t="s">
        <v>25</v>
      </c>
    </row>
    <row r="40" spans="2:13" ht="14.25" customHeight="1" x14ac:dyDescent="0.15">
      <c r="B40" s="17" t="s">
        <v>26</v>
      </c>
    </row>
  </sheetData>
  <mergeCells count="29">
    <mergeCell ref="B33:B37"/>
    <mergeCell ref="K33:K37"/>
    <mergeCell ref="L33:L37"/>
    <mergeCell ref="M33:M37"/>
    <mergeCell ref="B23:B27"/>
    <mergeCell ref="K23:K27"/>
    <mergeCell ref="L23:L27"/>
    <mergeCell ref="M23:M27"/>
    <mergeCell ref="B28:B32"/>
    <mergeCell ref="K28:K32"/>
    <mergeCell ref="L28:L32"/>
    <mergeCell ref="M28:M32"/>
    <mergeCell ref="B13:B17"/>
    <mergeCell ref="K13:K17"/>
    <mergeCell ref="L13:L17"/>
    <mergeCell ref="M13:M17"/>
    <mergeCell ref="B18:B22"/>
    <mergeCell ref="K18:K22"/>
    <mergeCell ref="L18:L22"/>
    <mergeCell ref="M18:M22"/>
    <mergeCell ref="B8:B12"/>
    <mergeCell ref="K8:K12"/>
    <mergeCell ref="L8:L12"/>
    <mergeCell ref="M8:M12"/>
    <mergeCell ref="B2:M2"/>
    <mergeCell ref="F4:G4"/>
    <mergeCell ref="H4:M4"/>
    <mergeCell ref="F5:G5"/>
    <mergeCell ref="H5:M5"/>
  </mergeCells>
  <phoneticPr fontId="2"/>
  <printOptions horizontalCentered="1"/>
  <pageMargins left="0.78740157480314965" right="0.78740157480314965" top="0.6692913385826772" bottom="0.6692913385826772" header="0.31496062992125984" footer="0.31496062992125984"/>
  <pageSetup paperSize="9" scale="95"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K26"/>
  <sheetViews>
    <sheetView view="pageBreakPreview" zoomScaleNormal="70" zoomScaleSheetLayoutView="100" workbookViewId="0">
      <selection activeCell="I27" sqref="I27"/>
    </sheetView>
  </sheetViews>
  <sheetFormatPr defaultRowHeight="14.25" x14ac:dyDescent="0.15"/>
  <cols>
    <col min="1" max="1" width="2.625" style="19" customWidth="1"/>
    <col min="2" max="2" width="25.5" style="19" customWidth="1"/>
    <col min="3" max="3" width="10.25" style="19" customWidth="1"/>
    <col min="4" max="9" width="5.125" style="19" customWidth="1"/>
    <col min="10" max="10" width="7.625" style="19" customWidth="1"/>
    <col min="11" max="11" width="4" style="19" customWidth="1"/>
    <col min="12" max="16384" width="9" style="19"/>
  </cols>
  <sheetData>
    <row r="1" spans="1:11" ht="27.75" customHeight="1" x14ac:dyDescent="0.15">
      <c r="J1" s="20" t="s">
        <v>121</v>
      </c>
      <c r="K1" s="20"/>
    </row>
    <row r="2" spans="1:11" ht="27.75" customHeight="1" x14ac:dyDescent="0.15">
      <c r="A2" s="318" t="s">
        <v>134</v>
      </c>
      <c r="B2" s="318"/>
      <c r="C2" s="318"/>
      <c r="D2" s="318"/>
      <c r="E2" s="318"/>
      <c r="F2" s="318"/>
      <c r="G2" s="318"/>
      <c r="H2" s="318"/>
      <c r="I2" s="318"/>
      <c r="J2" s="318"/>
      <c r="K2" s="318"/>
    </row>
    <row r="3" spans="1:11" ht="27.75" customHeight="1" x14ac:dyDescent="0.15">
      <c r="A3" s="318" t="s">
        <v>122</v>
      </c>
      <c r="B3" s="318"/>
      <c r="C3" s="318"/>
      <c r="D3" s="318"/>
      <c r="E3" s="318"/>
      <c r="F3" s="318"/>
      <c r="G3" s="318"/>
      <c r="H3" s="318"/>
      <c r="I3" s="318"/>
      <c r="J3" s="318"/>
      <c r="K3" s="318"/>
    </row>
    <row r="5" spans="1:11" ht="27.75" customHeight="1" thickBot="1" x14ac:dyDescent="0.2">
      <c r="A5" s="100" t="s">
        <v>135</v>
      </c>
    </row>
    <row r="6" spans="1:11" ht="27.75" customHeight="1" x14ac:dyDescent="0.15">
      <c r="B6" s="101" t="s">
        <v>129</v>
      </c>
      <c r="C6" s="315" t="s">
        <v>136</v>
      </c>
      <c r="D6" s="316"/>
      <c r="E6" s="316"/>
      <c r="F6" s="316"/>
      <c r="G6" s="316"/>
      <c r="H6" s="316"/>
      <c r="I6" s="316"/>
      <c r="J6" s="102" t="s">
        <v>123</v>
      </c>
      <c r="K6" s="103"/>
    </row>
    <row r="7" spans="1:11" ht="27.75" customHeight="1" x14ac:dyDescent="0.15">
      <c r="B7" s="104" t="s">
        <v>128</v>
      </c>
      <c r="C7" s="323" t="s">
        <v>137</v>
      </c>
      <c r="D7" s="324"/>
      <c r="E7" s="324"/>
      <c r="F7" s="324"/>
      <c r="G7" s="324"/>
      <c r="H7" s="324"/>
      <c r="I7" s="324"/>
      <c r="J7" s="325"/>
      <c r="K7" s="105"/>
    </row>
    <row r="8" spans="1:11" ht="27.75" customHeight="1" thickBot="1" x14ac:dyDescent="0.2">
      <c r="B8" s="106" t="s">
        <v>126</v>
      </c>
      <c r="C8" s="334" t="s">
        <v>138</v>
      </c>
      <c r="D8" s="335"/>
      <c r="E8" s="335"/>
      <c r="F8" s="335"/>
      <c r="G8" s="335"/>
      <c r="H8" s="335"/>
      <c r="I8" s="335"/>
      <c r="J8" s="336"/>
      <c r="K8" s="105"/>
    </row>
    <row r="11" spans="1:11" ht="27.75" customHeight="1" thickBot="1" x14ac:dyDescent="0.2">
      <c r="A11" s="100" t="s">
        <v>127</v>
      </c>
    </row>
    <row r="12" spans="1:11" ht="27.75" customHeight="1" thickBot="1" x14ac:dyDescent="0.2">
      <c r="B12" s="107" t="s">
        <v>19</v>
      </c>
      <c r="C12" s="320" t="s">
        <v>139</v>
      </c>
      <c r="D12" s="321"/>
      <c r="E12" s="321"/>
      <c r="F12" s="321"/>
      <c r="G12" s="321"/>
      <c r="H12" s="321"/>
      <c r="I12" s="322"/>
    </row>
    <row r="13" spans="1:11" ht="27.75" customHeight="1" thickBot="1" x14ac:dyDescent="0.2"/>
    <row r="14" spans="1:11" ht="27.75" customHeight="1" x14ac:dyDescent="0.15">
      <c r="B14" s="101" t="s">
        <v>21</v>
      </c>
      <c r="C14" s="315" t="s">
        <v>124</v>
      </c>
      <c r="D14" s="316"/>
      <c r="E14" s="316"/>
      <c r="F14" s="316"/>
      <c r="G14" s="316"/>
      <c r="H14" s="316"/>
      <c r="I14" s="317"/>
      <c r="J14" s="315" t="s">
        <v>125</v>
      </c>
      <c r="K14" s="327"/>
    </row>
    <row r="15" spans="1:11" ht="27.75" customHeight="1" x14ac:dyDescent="0.15">
      <c r="B15" s="108" t="s">
        <v>146</v>
      </c>
      <c r="C15" s="328" t="s">
        <v>147</v>
      </c>
      <c r="D15" s="341"/>
      <c r="E15" s="341"/>
      <c r="F15" s="341"/>
      <c r="G15" s="341"/>
      <c r="H15" s="341"/>
      <c r="I15" s="342"/>
      <c r="J15" s="328" t="s">
        <v>150</v>
      </c>
      <c r="K15" s="329"/>
    </row>
    <row r="16" spans="1:11" ht="27.75" customHeight="1" x14ac:dyDescent="0.15">
      <c r="B16" s="109" t="s">
        <v>148</v>
      </c>
      <c r="C16" s="330" t="s">
        <v>149</v>
      </c>
      <c r="D16" s="339"/>
      <c r="E16" s="339"/>
      <c r="F16" s="339"/>
      <c r="G16" s="339"/>
      <c r="H16" s="339"/>
      <c r="I16" s="340"/>
      <c r="J16" s="330"/>
      <c r="K16" s="331"/>
    </row>
    <row r="17" spans="1:11" ht="27.75" customHeight="1" x14ac:dyDescent="0.15">
      <c r="B17" s="109"/>
      <c r="C17" s="330"/>
      <c r="D17" s="339"/>
      <c r="E17" s="339"/>
      <c r="F17" s="339"/>
      <c r="G17" s="339"/>
      <c r="H17" s="339"/>
      <c r="I17" s="340"/>
      <c r="J17" s="330"/>
      <c r="K17" s="331"/>
    </row>
    <row r="18" spans="1:11" ht="27.75" customHeight="1" thickBot="1" x14ac:dyDescent="0.2">
      <c r="B18" s="110"/>
      <c r="C18" s="332"/>
      <c r="D18" s="337"/>
      <c r="E18" s="337"/>
      <c r="F18" s="337"/>
      <c r="G18" s="337"/>
      <c r="H18" s="337"/>
      <c r="I18" s="338"/>
      <c r="J18" s="332"/>
      <c r="K18" s="333"/>
    </row>
    <row r="21" spans="1:11" ht="27.75" customHeight="1" x14ac:dyDescent="0.15">
      <c r="A21" s="19" t="s">
        <v>130</v>
      </c>
    </row>
    <row r="22" spans="1:11" ht="27.75" customHeight="1" x14ac:dyDescent="0.15">
      <c r="C22" s="20" t="s">
        <v>168</v>
      </c>
      <c r="E22" s="111" t="s">
        <v>131</v>
      </c>
      <c r="G22" s="111" t="s">
        <v>132</v>
      </c>
      <c r="I22" s="111" t="s">
        <v>133</v>
      </c>
    </row>
    <row r="24" spans="1:11" ht="27.75" customHeight="1" x14ac:dyDescent="0.15">
      <c r="C24" s="136" t="s">
        <v>9</v>
      </c>
      <c r="D24" s="326"/>
      <c r="E24" s="326"/>
      <c r="F24" s="326"/>
      <c r="G24" s="326"/>
      <c r="H24" s="326"/>
      <c r="I24" s="326"/>
      <c r="J24" s="326"/>
      <c r="K24" s="146"/>
    </row>
    <row r="26" spans="1:11" ht="27.75" customHeight="1" x14ac:dyDescent="0.15">
      <c r="C26" s="136" t="s">
        <v>129</v>
      </c>
      <c r="D26" s="319"/>
      <c r="E26" s="319"/>
      <c r="F26" s="319"/>
      <c r="G26" s="319"/>
      <c r="H26" s="319"/>
      <c r="I26" s="319"/>
      <c r="J26" s="319"/>
      <c r="K26" s="146"/>
    </row>
  </sheetData>
  <mergeCells count="18">
    <mergeCell ref="C12:I12"/>
    <mergeCell ref="A2:K2"/>
    <mergeCell ref="A3:K3"/>
    <mergeCell ref="C6:I6"/>
    <mergeCell ref="C7:J7"/>
    <mergeCell ref="C8:J8"/>
    <mergeCell ref="D26:J26"/>
    <mergeCell ref="C14:I14"/>
    <mergeCell ref="J14:K14"/>
    <mergeCell ref="C15:I15"/>
    <mergeCell ref="J15:K15"/>
    <mergeCell ref="C16:I16"/>
    <mergeCell ref="J16:K16"/>
    <mergeCell ref="C17:I17"/>
    <mergeCell ref="J17:K17"/>
    <mergeCell ref="C18:I18"/>
    <mergeCell ref="J18:K18"/>
    <mergeCell ref="D24:J24"/>
  </mergeCells>
  <phoneticPr fontId="2"/>
  <dataValidations count="1">
    <dataValidation type="list" allowBlank="1" showInputMessage="1" showErrorMessage="1" sqref="C8:K8" xr:uid="{00000000-0002-0000-0800-000000000000}">
      <formula1>"　,所沢圏域,松井東圏域,松井西圏域,柳瀬圏域,富岡圏域,新所沢圏域,新所沢東圏域,三ケ島第１圏域,三ケ島第２圏域,小手指第１圏域,小手指第２圏域,山口圏域,吾妻圏域,並木圏域"</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4</vt:i4>
      </vt:variant>
    </vt:vector>
  </HeadingPairs>
  <TitlesOfParts>
    <vt:vector size="14" baseType="lpstr">
      <vt:lpstr>Sheet1</vt:lpstr>
      <vt:lpstr>様式１</vt:lpstr>
      <vt:lpstr>別紙１</vt:lpstr>
      <vt:lpstr>別紙２</vt:lpstr>
      <vt:lpstr>別紙３</vt:lpstr>
      <vt:lpstr>別紙４</vt:lpstr>
      <vt:lpstr>参考様式</vt:lpstr>
      <vt:lpstr>別紙２例</vt:lpstr>
      <vt:lpstr>別紙３例</vt:lpstr>
      <vt:lpstr>別紙４例</vt:lpstr>
      <vt:lpstr>別紙１!Print_Area</vt:lpstr>
      <vt:lpstr>参考様式!Print_Titles</vt:lpstr>
      <vt:lpstr>後</vt:lpstr>
      <vt:lpstr>前</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2026-02-16T02:45:34Z</dcterms:modified>
</cp:coreProperties>
</file>