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0" yWindow="285" windowWidth="8625" windowHeight="11760" firstSheet="1" activeTab="4"/>
  </bookViews>
  <sheets>
    <sheet name="10.過去5年間の町(丁)大字別人口の動き" sheetId="1" r:id="rId1"/>
    <sheet name="11．地区別増加人口の推移" sheetId="2" r:id="rId2"/>
    <sheet name="12．将来人口の推計" sheetId="3" r:id="rId3"/>
    <sheet name="13．年齢別人口　" sheetId="4" r:id="rId4"/>
    <sheet name="14．埼玉県市区別世帯数・人口（推計人口）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<sst xmlns="http://schemas.openxmlformats.org/spreadsheetml/2006/main" count="483" uniqueCount="422">
  <si>
    <t>10.過去5年間の町(丁)大字別人口の動き</t>
  </si>
  <si>
    <t>各年12月31日</t>
  </si>
  <si>
    <t>町（丁）大字</t>
  </si>
  <si>
    <t>-</t>
  </si>
  <si>
    <t>　所　　沢　　地　　区</t>
  </si>
  <si>
    <t xml:space="preserve"> </t>
  </si>
  <si>
    <t>（つづき）</t>
  </si>
  <si>
    <t>町（丁）大字</t>
  </si>
  <si>
    <t>　松　　井　　地　　区</t>
  </si>
  <si>
    <t>　山　　口　　地　　区</t>
  </si>
  <si>
    <t>小手指元町２丁目</t>
  </si>
  <si>
    <t>小手指元町３丁目</t>
  </si>
  <si>
    <t>北野新町１丁目</t>
  </si>
  <si>
    <t>北野新町２丁目</t>
  </si>
  <si>
    <t>北野１丁目</t>
  </si>
  <si>
    <t>北野２丁目</t>
  </si>
  <si>
    <t>北野３丁目</t>
  </si>
  <si>
    <t>北野南１丁目</t>
  </si>
  <si>
    <t>北野南２丁目</t>
  </si>
  <si>
    <t>北野南３丁目</t>
  </si>
  <si>
    <t>　富　　岡　　地　　区</t>
  </si>
  <si>
    <t>北中２丁目</t>
  </si>
  <si>
    <t>北中３丁目</t>
  </si>
  <si>
    <t>北中４丁目</t>
  </si>
  <si>
    <t>中富南２丁目</t>
  </si>
  <si>
    <t>中富南３丁目</t>
  </si>
  <si>
    <t>中富南４丁目</t>
  </si>
  <si>
    <t>狭山ケ丘２丁目</t>
  </si>
  <si>
    <t>地　　区</t>
  </si>
  <si>
    <t xml:space="preserve"> 年齢構成別（構成比　％）</t>
  </si>
  <si>
    <t>構成比</t>
  </si>
  <si>
    <t>13．年齢別人口　</t>
  </si>
  <si>
    <t>各年1月1日</t>
  </si>
  <si>
    <t>　　年　　　齢</t>
  </si>
  <si>
    <t>総　　　数</t>
  </si>
  <si>
    <t>男</t>
  </si>
  <si>
    <t>女</t>
  </si>
  <si>
    <t>＊総　　　　数</t>
  </si>
  <si>
    <t>＊　５～　９歳</t>
  </si>
  <si>
    <t>＊１０～１４歳</t>
  </si>
  <si>
    <t>＊１５～１９歳</t>
  </si>
  <si>
    <t>＊２０～２４歳</t>
  </si>
  <si>
    <t>＊２５～２９歳</t>
  </si>
  <si>
    <t>＊３０～３４歳</t>
  </si>
  <si>
    <t>年　　　齢</t>
  </si>
  <si>
    <t>＊３５～３９歳</t>
  </si>
  <si>
    <t>＊４０～４４歳</t>
  </si>
  <si>
    <t>＊４５～４９歳</t>
  </si>
  <si>
    <t>＊５０～５４歳</t>
  </si>
  <si>
    <t>＊５５～５９歳</t>
  </si>
  <si>
    <t>＊６０～６４歳</t>
  </si>
  <si>
    <t>＊６５～６９歳</t>
  </si>
  <si>
    <t>＊７０～７４歳</t>
  </si>
  <si>
    <t>＊７５～７９歳</t>
  </si>
  <si>
    <t>＊８０～８４歳</t>
  </si>
  <si>
    <t>＊８５～８９歳</t>
  </si>
  <si>
    <t>＊９０～９４歳</t>
  </si>
  <si>
    <t>＊９５～９９歳</t>
  </si>
  <si>
    <t>＊１００歳以上</t>
  </si>
  <si>
    <t>市　　　名</t>
  </si>
  <si>
    <t>総　　数</t>
  </si>
  <si>
    <t>14．埼玉県市区別世帯数・人口（推計人口）</t>
  </si>
  <si>
    <t>各年12月末日現在</t>
  </si>
  <si>
    <t>＊　０～　４歳</t>
  </si>
  <si>
    <t>上新井１丁目　　</t>
  </si>
  <si>
    <t>上新井２丁目　　</t>
  </si>
  <si>
    <t>上新井３丁目　　</t>
  </si>
  <si>
    <t>上新井４丁目　　</t>
  </si>
  <si>
    <t>上新井５丁目　　</t>
  </si>
  <si>
    <t>小手指台　　　　</t>
  </si>
  <si>
    <t>総　　　　　　　　　　数</t>
  </si>
  <si>
    <t>　並　　木　　地　　区</t>
  </si>
  <si>
    <t>若松町</t>
  </si>
  <si>
    <t>＊</t>
  </si>
  <si>
    <t>中新井１丁目</t>
  </si>
  <si>
    <t>中新井２丁目</t>
  </si>
  <si>
    <t>中新井３丁目</t>
  </si>
  <si>
    <t>中新井４丁目</t>
  </si>
  <si>
    <t>中新井５丁目</t>
  </si>
  <si>
    <t>並木１丁目</t>
  </si>
  <si>
    <t>並木２丁目</t>
  </si>
  <si>
    <t>並木３丁目</t>
  </si>
  <si>
    <t>並木４丁目</t>
  </si>
  <si>
    <t>並木６丁目</t>
  </si>
  <si>
    <t>並木７丁目</t>
  </si>
  <si>
    <t>並木８丁目</t>
  </si>
  <si>
    <t>北原町</t>
  </si>
  <si>
    <t>日吉町</t>
  </si>
  <si>
    <t>東町</t>
  </si>
  <si>
    <t>旭町</t>
  </si>
  <si>
    <t>御幸町</t>
  </si>
  <si>
    <t>寿町</t>
  </si>
  <si>
    <t>元町</t>
  </si>
  <si>
    <t>金山町</t>
  </si>
  <si>
    <t>有楽町</t>
  </si>
  <si>
    <t>喜多町</t>
  </si>
  <si>
    <t>宮本町１丁目</t>
  </si>
  <si>
    <t>宮本町２丁目</t>
  </si>
  <si>
    <t>西所沢１丁目</t>
  </si>
  <si>
    <t>西所沢２丁目</t>
  </si>
  <si>
    <t>星の宮１丁目</t>
  </si>
  <si>
    <t>星の宮２丁目</t>
  </si>
  <si>
    <t>＊</t>
  </si>
  <si>
    <t>くすのき台１丁目</t>
  </si>
  <si>
    <t>くすのき台２丁目</t>
  </si>
  <si>
    <t>くすのき台３丁目</t>
  </si>
  <si>
    <t>緑町１丁目</t>
  </si>
  <si>
    <t>緑町２丁目</t>
  </si>
  <si>
    <t>緑町３丁目</t>
  </si>
  <si>
    <t>緑町４丁目</t>
  </si>
  <si>
    <t>泉町</t>
  </si>
  <si>
    <t>向陽町</t>
  </si>
  <si>
    <t>青葉台</t>
  </si>
  <si>
    <t>榎町</t>
  </si>
  <si>
    <t>弥生町</t>
  </si>
  <si>
    <t>美原町１丁目</t>
  </si>
  <si>
    <t>美原町２丁目</t>
  </si>
  <si>
    <t>美原町３丁目</t>
  </si>
  <si>
    <t>美原町４丁目</t>
  </si>
  <si>
    <t>美原町５丁目</t>
  </si>
  <si>
    <t>花園１丁目</t>
  </si>
  <si>
    <t>花園２丁目</t>
  </si>
  <si>
    <t>花園３丁目</t>
  </si>
  <si>
    <t>花園４丁目</t>
  </si>
  <si>
    <t>松葉町</t>
  </si>
  <si>
    <t>並木５丁目</t>
  </si>
  <si>
    <t>＊</t>
  </si>
  <si>
    <t>東所沢和田１丁目</t>
  </si>
  <si>
    <t>東所沢和田２丁目</t>
  </si>
  <si>
    <t>東所沢和田３丁目</t>
  </si>
  <si>
    <t>くすのき台２丁目</t>
  </si>
  <si>
    <t>くすのき台３丁目</t>
  </si>
  <si>
    <t>　吾　　妻　　地　　区</t>
  </si>
  <si>
    <t>東住吉</t>
  </si>
  <si>
    <t>西住吉</t>
  </si>
  <si>
    <t>南住吉</t>
  </si>
  <si>
    <t>くすのき台１丁目</t>
  </si>
  <si>
    <t>松が丘１丁目</t>
  </si>
  <si>
    <t>松が丘２丁目</t>
  </si>
  <si>
    <t>小手指元町１丁目</t>
  </si>
  <si>
    <t>向陽町</t>
  </si>
  <si>
    <t>北中１丁目</t>
  </si>
  <si>
    <t>中富南１丁目</t>
  </si>
  <si>
    <t>　柳　　瀬　　地　　区</t>
  </si>
  <si>
    <t>東所沢１丁目</t>
  </si>
  <si>
    <t>東所沢２丁目</t>
  </si>
  <si>
    <t>東所沢３丁目</t>
  </si>
  <si>
    <t>東所沢４丁目</t>
  </si>
  <si>
    <t>東所沢５丁目</t>
  </si>
  <si>
    <t>若狭１丁目</t>
  </si>
  <si>
    <t>若狭２丁目</t>
  </si>
  <si>
    <t>若狭３丁目</t>
  </si>
  <si>
    <t>若狭４丁目</t>
  </si>
  <si>
    <t>東狭山ケ丘１丁目</t>
  </si>
  <si>
    <t>東狭山ケ丘２丁目</t>
  </si>
  <si>
    <t>東狭山ケ丘３丁目</t>
  </si>
  <si>
    <t>東狭山ケ丘４丁目</t>
  </si>
  <si>
    <t>東狭山ケ丘５丁目</t>
  </si>
  <si>
    <t>東狭山ケ丘６丁目</t>
  </si>
  <si>
    <t>西狭山ケ丘１丁目</t>
  </si>
  <si>
    <t>西狭山ケ丘２丁目</t>
  </si>
  <si>
    <t>和ケ原１丁目</t>
  </si>
  <si>
    <t>和ケ原２丁目</t>
  </si>
  <si>
    <t>和ケ原３丁目</t>
  </si>
  <si>
    <t>林１丁目</t>
  </si>
  <si>
    <t>林２丁目</t>
  </si>
  <si>
    <t>林３丁目</t>
  </si>
  <si>
    <t>三ケ島１丁目</t>
  </si>
  <si>
    <t>三ケ島２丁目</t>
  </si>
  <si>
    <t>三ケ島３丁目</t>
  </si>
  <si>
    <t>三ケ島４丁目</t>
  </si>
  <si>
    <t>三ケ島５丁目</t>
  </si>
  <si>
    <t>糀谷</t>
  </si>
  <si>
    <t>堀之内</t>
  </si>
  <si>
    <r>
      <t>11．地区別増加人口の推移</t>
    </r>
  </si>
  <si>
    <t>並木</t>
  </si>
  <si>
    <t>所沢</t>
  </si>
  <si>
    <t>松井</t>
  </si>
  <si>
    <t>吾妻</t>
  </si>
  <si>
    <t>山口</t>
  </si>
  <si>
    <t>富岡</t>
  </si>
  <si>
    <t>柳瀬</t>
  </si>
  <si>
    <t>12．将来人口の推計</t>
  </si>
  <si>
    <t>年　　     　　次</t>
  </si>
  <si>
    <t>総　　数</t>
  </si>
  <si>
    <t>0～14歳</t>
  </si>
  <si>
    <t>15～64歳</t>
  </si>
  <si>
    <t>65歳以上</t>
  </si>
  <si>
    <t xml:space="preserve"> 人　　　　　　口　　</t>
  </si>
  <si>
    <t xml:space="preserve"> 人 口 密 度</t>
  </si>
  <si>
    <t>男</t>
  </si>
  <si>
    <t>女</t>
  </si>
  <si>
    <t>平成27年(2015年)</t>
  </si>
  <si>
    <t>平成28年(2016年)</t>
  </si>
  <si>
    <t>資料：市民課</t>
  </si>
  <si>
    <t>平成29年(2017年)</t>
  </si>
  <si>
    <t>埼　  玉　  県</t>
  </si>
  <si>
    <t>市　  　　　部</t>
  </si>
  <si>
    <t>　さ い た ま 市</t>
  </si>
  <si>
    <t>　  　西　　　区</t>
  </si>
  <si>
    <t>　　　北　　　区</t>
  </si>
  <si>
    <t>　　　大  宮  区</t>
  </si>
  <si>
    <t>　　　見　沼　区</t>
  </si>
  <si>
    <t>　　　中　央　区</t>
  </si>
  <si>
    <t>　　　桜　　　区</t>
  </si>
  <si>
    <t>　　　浦　和　区</t>
  </si>
  <si>
    <t>　　　南　　　区</t>
  </si>
  <si>
    <t>　　　緑　　　区</t>
  </si>
  <si>
    <t>　　　岩　槻　区</t>
  </si>
  <si>
    <t xml:space="preserve">  川    越    市　</t>
  </si>
  <si>
    <t xml:space="preserve">  熊    谷    市</t>
  </si>
  <si>
    <t>　川    口    市</t>
  </si>
  <si>
    <t>　行    田    市</t>
  </si>
  <si>
    <t>　秩    父    市</t>
  </si>
  <si>
    <t xml:space="preserve"> 所    沢    市</t>
  </si>
  <si>
    <t>　飯    能    市</t>
  </si>
  <si>
    <t>　加    須    市</t>
  </si>
  <si>
    <t>　本    庄    市</t>
  </si>
  <si>
    <t>　東  松  山  市</t>
  </si>
  <si>
    <t>　春  日  部  市</t>
  </si>
  <si>
    <t>　狭    山    市</t>
  </si>
  <si>
    <t>　羽    生    市</t>
  </si>
  <si>
    <t>　鴻    巣    市</t>
  </si>
  <si>
    <t>　深    谷    市</t>
  </si>
  <si>
    <t>　上    尾    市</t>
  </si>
  <si>
    <t>　草    加    市</t>
  </si>
  <si>
    <t>　越    谷    市</t>
  </si>
  <si>
    <t>　蕨　　      市</t>
  </si>
  <si>
    <t>　戸    田    市</t>
  </si>
  <si>
    <t>　入    間    市</t>
  </si>
  <si>
    <t>　朝    霞    市</t>
  </si>
  <si>
    <t>　志    木    市</t>
  </si>
  <si>
    <t>　和    光    市</t>
  </si>
  <si>
    <t>　新    座    市</t>
  </si>
  <si>
    <t>　桶    川    市</t>
  </si>
  <si>
    <t>　久    喜    市</t>
  </si>
  <si>
    <t>　北    本    市</t>
  </si>
  <si>
    <t>　八    潮    市</t>
  </si>
  <si>
    <t>　富  士  見  市</t>
  </si>
  <si>
    <t>　三    郷    市</t>
  </si>
  <si>
    <t>　蓮    田    市</t>
  </si>
  <si>
    <t>　坂    戸    市</t>
  </si>
  <si>
    <t>　幸    手    市</t>
  </si>
  <si>
    <t>　鶴  ヶ  島  市</t>
  </si>
  <si>
    <t>　日    高    市</t>
  </si>
  <si>
    <t>　吉    川    市</t>
  </si>
  <si>
    <t>　ふ じ み 野 市</t>
  </si>
  <si>
    <t>　白    岡    市</t>
  </si>
  <si>
    <t>（注）一部の町（丁）大字＊印については、地区別集計のため、2地区以上にまたがる。</t>
  </si>
  <si>
    <t>こぶし町</t>
  </si>
  <si>
    <t>大字下新井</t>
  </si>
  <si>
    <t>大字中新井</t>
  </si>
  <si>
    <t>北有楽町</t>
  </si>
  <si>
    <t>　新　 所　 沢 　地 　区</t>
  </si>
  <si>
    <t>けやき台１丁目</t>
  </si>
  <si>
    <r>
      <t>けやき台２丁目</t>
    </r>
  </si>
  <si>
    <t>　新　所　沢　東　地　区</t>
  </si>
  <si>
    <t>北所沢町</t>
  </si>
  <si>
    <t>大字下新井</t>
  </si>
  <si>
    <t>西新井町</t>
  </si>
  <si>
    <t>東新井町</t>
  </si>
  <si>
    <t>大字牛沼</t>
  </si>
  <si>
    <t>大字松郷</t>
  </si>
  <si>
    <t>大字上安松</t>
  </si>
  <si>
    <t>大字下安松</t>
  </si>
  <si>
    <t>大字本郷</t>
  </si>
  <si>
    <t>大字北秋津</t>
  </si>
  <si>
    <t>大字久米</t>
  </si>
  <si>
    <t>大字荒幡</t>
  </si>
  <si>
    <t>大字山口</t>
  </si>
  <si>
    <t>大字上山口</t>
  </si>
  <si>
    <t>　小   手   指   地   区</t>
  </si>
  <si>
    <t>小手指町１丁目</t>
  </si>
  <si>
    <r>
      <t>小手指町２丁目</t>
    </r>
  </si>
  <si>
    <r>
      <t>小手指町３丁目</t>
    </r>
  </si>
  <si>
    <r>
      <t>小手指町４丁目</t>
    </r>
  </si>
  <si>
    <r>
      <t>小手指町５丁目</t>
    </r>
  </si>
  <si>
    <t>小手指南１丁目</t>
  </si>
  <si>
    <r>
      <t>小手指南２丁目</t>
    </r>
  </si>
  <si>
    <r>
      <t>小手指南３丁目</t>
    </r>
  </si>
  <si>
    <r>
      <t>小手指南４丁目</t>
    </r>
  </si>
  <si>
    <r>
      <t>小手指南５丁目</t>
    </r>
  </si>
  <si>
    <r>
      <t>小手指南６丁目</t>
    </r>
  </si>
  <si>
    <t>大字中富</t>
  </si>
  <si>
    <t>大字下富</t>
  </si>
  <si>
    <t>大字神米金</t>
  </si>
  <si>
    <t>大字北岩岡</t>
  </si>
  <si>
    <t>岩岡町</t>
  </si>
  <si>
    <t>北原町</t>
  </si>
  <si>
    <t>所沢新町</t>
  </si>
  <si>
    <t>大字坂之下</t>
  </si>
  <si>
    <t>大字城</t>
  </si>
  <si>
    <t>大字本郷</t>
  </si>
  <si>
    <t>大字日比田</t>
  </si>
  <si>
    <t>大字亀ケ谷</t>
  </si>
  <si>
    <t>大字新郷</t>
  </si>
  <si>
    <t>大字南永井</t>
  </si>
  <si>
    <t>　三   ケ   島   地   区</t>
  </si>
  <si>
    <t>狭山ケ丘１丁目</t>
  </si>
  <si>
    <t>＊ 総　　    数</t>
  </si>
  <si>
    <t>新所沢</t>
  </si>
  <si>
    <t>新所沢東</t>
  </si>
  <si>
    <t>小手指</t>
  </si>
  <si>
    <t>三ケ島</t>
  </si>
  <si>
    <t>平成30年(2018年)</t>
  </si>
  <si>
    <t>(つづき)</t>
  </si>
  <si>
    <t xml:space="preserve">           ０</t>
  </si>
  <si>
    <t xml:space="preserve">           １</t>
  </si>
  <si>
    <r>
      <t xml:space="preserve">           ２</t>
    </r>
  </si>
  <si>
    <r>
      <t xml:space="preserve">           ３</t>
    </r>
  </si>
  <si>
    <r>
      <t xml:space="preserve">           ４</t>
    </r>
  </si>
  <si>
    <t xml:space="preserve">           ５</t>
  </si>
  <si>
    <r>
      <t xml:space="preserve">           ６</t>
    </r>
  </si>
  <si>
    <r>
      <t xml:space="preserve">           ７</t>
    </r>
  </si>
  <si>
    <r>
      <t xml:space="preserve">           ８</t>
    </r>
  </si>
  <si>
    <r>
      <t xml:space="preserve">           ９</t>
    </r>
  </si>
  <si>
    <t xml:space="preserve">         １０</t>
  </si>
  <si>
    <r>
      <t xml:space="preserve">         １１</t>
    </r>
  </si>
  <si>
    <r>
      <t xml:space="preserve">         １２</t>
    </r>
  </si>
  <si>
    <r>
      <t xml:space="preserve">         １３</t>
    </r>
  </si>
  <si>
    <r>
      <t xml:space="preserve">         １４</t>
    </r>
  </si>
  <si>
    <t xml:space="preserve">         １５</t>
  </si>
  <si>
    <r>
      <t xml:space="preserve">         １６</t>
    </r>
  </si>
  <si>
    <r>
      <t xml:space="preserve">         １７</t>
    </r>
  </si>
  <si>
    <r>
      <t xml:space="preserve">         １８</t>
    </r>
  </si>
  <si>
    <r>
      <t xml:space="preserve">         １９</t>
    </r>
  </si>
  <si>
    <t xml:space="preserve">         ２０</t>
  </si>
  <si>
    <r>
      <t xml:space="preserve">         ２１</t>
    </r>
  </si>
  <si>
    <r>
      <t xml:space="preserve">         ２２</t>
    </r>
  </si>
  <si>
    <r>
      <t xml:space="preserve">         ２３</t>
    </r>
  </si>
  <si>
    <r>
      <t xml:space="preserve">         ２４</t>
    </r>
  </si>
  <si>
    <t xml:space="preserve">         ２５</t>
  </si>
  <si>
    <r>
      <t xml:space="preserve">         ２６</t>
    </r>
  </si>
  <si>
    <r>
      <t xml:space="preserve">         ２７</t>
    </r>
  </si>
  <si>
    <r>
      <t xml:space="preserve">         ２８</t>
    </r>
  </si>
  <si>
    <r>
      <t xml:space="preserve">         ２９</t>
    </r>
  </si>
  <si>
    <t xml:space="preserve">         ３０</t>
  </si>
  <si>
    <r>
      <t xml:space="preserve">         ３１</t>
    </r>
  </si>
  <si>
    <r>
      <t xml:space="preserve">         ３２</t>
    </r>
  </si>
  <si>
    <r>
      <t xml:space="preserve">         ３３</t>
    </r>
  </si>
  <si>
    <r>
      <t xml:space="preserve">         ３４</t>
    </r>
  </si>
  <si>
    <t xml:space="preserve">         ３５</t>
  </si>
  <si>
    <r>
      <t xml:space="preserve">         ３６</t>
    </r>
  </si>
  <si>
    <r>
      <t xml:space="preserve">         ３７</t>
    </r>
  </si>
  <si>
    <r>
      <t xml:space="preserve">         ３８</t>
    </r>
  </si>
  <si>
    <r>
      <t xml:space="preserve">         ３９</t>
    </r>
  </si>
  <si>
    <t xml:space="preserve">         ４０</t>
  </si>
  <si>
    <r>
      <t xml:space="preserve">         ４１</t>
    </r>
  </si>
  <si>
    <r>
      <t xml:space="preserve">         ４２</t>
    </r>
  </si>
  <si>
    <r>
      <t xml:space="preserve">         ４３</t>
    </r>
  </si>
  <si>
    <r>
      <t xml:space="preserve">         ４４</t>
    </r>
  </si>
  <si>
    <t xml:space="preserve">         ４５</t>
  </si>
  <si>
    <r>
      <t xml:space="preserve">         ４６</t>
    </r>
  </si>
  <si>
    <r>
      <t xml:space="preserve">         ４７</t>
    </r>
  </si>
  <si>
    <r>
      <t xml:space="preserve">         ４８</t>
    </r>
  </si>
  <si>
    <r>
      <t xml:space="preserve">         ４９</t>
    </r>
  </si>
  <si>
    <t xml:space="preserve">         ５０</t>
  </si>
  <si>
    <r>
      <t xml:space="preserve">         ５１</t>
    </r>
  </si>
  <si>
    <r>
      <t xml:space="preserve">         ５２</t>
    </r>
  </si>
  <si>
    <r>
      <t xml:space="preserve">         ５３</t>
    </r>
  </si>
  <si>
    <r>
      <t xml:space="preserve">         ５４</t>
    </r>
  </si>
  <si>
    <t xml:space="preserve">         ５５</t>
  </si>
  <si>
    <r>
      <t xml:space="preserve">         ５６</t>
    </r>
  </si>
  <si>
    <r>
      <t xml:space="preserve">         ５７</t>
    </r>
  </si>
  <si>
    <r>
      <t xml:space="preserve">         ５８</t>
    </r>
  </si>
  <si>
    <r>
      <t xml:space="preserve">         ５９</t>
    </r>
  </si>
  <si>
    <t xml:space="preserve">         ６０</t>
  </si>
  <si>
    <r>
      <t xml:space="preserve">         ６１</t>
    </r>
  </si>
  <si>
    <r>
      <t xml:space="preserve">         ６２</t>
    </r>
  </si>
  <si>
    <r>
      <t xml:space="preserve">         ６３</t>
    </r>
  </si>
  <si>
    <r>
      <t xml:space="preserve">         ６４</t>
    </r>
  </si>
  <si>
    <t xml:space="preserve">         ６５</t>
  </si>
  <si>
    <r>
      <t xml:space="preserve">         ６６</t>
    </r>
  </si>
  <si>
    <r>
      <t xml:space="preserve">         ６７</t>
    </r>
  </si>
  <si>
    <r>
      <t xml:space="preserve">         ６８</t>
    </r>
  </si>
  <si>
    <r>
      <t xml:space="preserve">         ６９</t>
    </r>
  </si>
  <si>
    <t xml:space="preserve">         ７０</t>
  </si>
  <si>
    <r>
      <t xml:space="preserve">         ７１</t>
    </r>
  </si>
  <si>
    <r>
      <t xml:space="preserve">         ７２</t>
    </r>
  </si>
  <si>
    <r>
      <t xml:space="preserve">         ７３</t>
    </r>
  </si>
  <si>
    <r>
      <t xml:space="preserve">         ７４</t>
    </r>
  </si>
  <si>
    <t xml:space="preserve">         ７５</t>
  </si>
  <si>
    <r>
      <t xml:space="preserve">         ７６</t>
    </r>
  </si>
  <si>
    <r>
      <t xml:space="preserve">         ７７</t>
    </r>
  </si>
  <si>
    <r>
      <t xml:space="preserve">         ７８</t>
    </r>
  </si>
  <si>
    <r>
      <t xml:space="preserve">         ７９</t>
    </r>
  </si>
  <si>
    <t xml:space="preserve">         ８０</t>
  </si>
  <si>
    <r>
      <t xml:space="preserve">         ８１</t>
    </r>
  </si>
  <si>
    <r>
      <t xml:space="preserve">         ８２</t>
    </r>
  </si>
  <si>
    <r>
      <t xml:space="preserve">         ８３</t>
    </r>
  </si>
  <si>
    <r>
      <t xml:space="preserve">         ８４</t>
    </r>
  </si>
  <si>
    <t xml:space="preserve">         ８５</t>
  </si>
  <si>
    <r>
      <t xml:space="preserve">         ８６</t>
    </r>
  </si>
  <si>
    <r>
      <t xml:space="preserve">         ８７</t>
    </r>
  </si>
  <si>
    <r>
      <t xml:space="preserve">         ８８</t>
    </r>
  </si>
  <si>
    <r>
      <t xml:space="preserve">         ８９</t>
    </r>
  </si>
  <si>
    <t xml:space="preserve">         ９０</t>
  </si>
  <si>
    <r>
      <t xml:space="preserve">         ９１</t>
    </r>
  </si>
  <si>
    <r>
      <t xml:space="preserve">         ９２</t>
    </r>
  </si>
  <si>
    <r>
      <t xml:space="preserve">         ９３</t>
    </r>
  </si>
  <si>
    <r>
      <t xml:space="preserve">         ９４</t>
    </r>
  </si>
  <si>
    <t xml:space="preserve">         ９５</t>
  </si>
  <si>
    <r>
      <t xml:space="preserve">         ９６</t>
    </r>
  </si>
  <si>
    <r>
      <t xml:space="preserve">         ９７</t>
    </r>
  </si>
  <si>
    <r>
      <t xml:space="preserve">         ９８</t>
    </r>
  </si>
  <si>
    <r>
      <t xml:space="preserve">         ９９</t>
    </r>
  </si>
  <si>
    <t>面　　積　 平方km</t>
  </si>
  <si>
    <t>（人／平方km）</t>
  </si>
  <si>
    <t>世 帯 数</t>
  </si>
  <si>
    <t>資料：国土交通省（全国都道府県市区町村別面積調）、埼玉県（埼玉県推計人口）</t>
  </si>
  <si>
    <t>各年12月31日</t>
  </si>
  <si>
    <t>平成31年(2019年)</t>
  </si>
  <si>
    <t>資料：経営企画課</t>
  </si>
  <si>
    <t>（注）この推計値は、第5次所沢市総合計画実施計画（2015～2018）における人口推計で、</t>
  </si>
  <si>
    <t xml:space="preserve">      平成26年12月31日を基準日とした推計値。</t>
  </si>
  <si>
    <t>2)      3,797.75</t>
  </si>
  <si>
    <t>1)、2)  2,823.05</t>
  </si>
  <si>
    <t>1)        577.83</t>
  </si>
  <si>
    <t>2)         30.13</t>
  </si>
  <si>
    <t>（注）1)秩父市は横瀬町との境界の一部が未定のため、参考値を示した。市部計にはこの参考値が含まれる。</t>
  </si>
  <si>
    <t xml:space="preserve">      2)三郷市は東京都葛飾区との境界の一部が未定のため、参考値を示した。県計、市部計にはこの参考値が</t>
  </si>
  <si>
    <t xml:space="preserve">        含まれる。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</si>
</sst>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_ "/>
    <numFmt numFmtId="178" formatCode="#,##0.0"/>
    <numFmt numFmtId="179" formatCode="0.00_ "/>
    <numFmt numFmtId="180" formatCode="0.0%"/>
    <numFmt numFmtId="181" formatCode="#,##0.0_ "/>
    <numFmt numFmtId="182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.5"/>
      <name val="ＭＳ 明朝"/>
      <family val="1"/>
    </font>
    <font>
      <sz val="11"/>
      <name val="ＭＳ 明朝"/>
      <family val="1"/>
    </font>
    <font>
      <sz val="14"/>
      <color indexed="10"/>
      <name val="ＭＳ 明朝"/>
      <family val="1"/>
    </font>
    <font>
      <sz val="10"/>
      <name val="ＭＳ 明朝"/>
      <family val="1"/>
    </font>
    <font>
      <sz val="9.5"/>
      <name val="Times New Roman"/>
      <family val="1"/>
    </font>
    <font>
      <sz val="9"/>
      <name val="ＭＳ 明朝"/>
      <family val="1"/>
    </font>
    <font>
      <sz val="8"/>
      <name val="ＭＳ 明朝"/>
      <family val="1"/>
    </font>
    <font>
      <b/>
      <sz val="9"/>
      <name val="ＭＳ ゴシック"/>
      <family val="3"/>
    </font>
    <font>
      <b/>
      <sz val="9"/>
      <name val="ＭＳ 明朝"/>
      <family val="1"/>
    </font>
    <font>
      <sz val="9.5"/>
      <name val="ＭＳ Ｐゴシック"/>
      <family val="3"/>
    </font>
    <font>
      <b/>
      <sz val="9.5"/>
      <name val="ＭＳ ゴシック"/>
      <family val="3"/>
    </font>
    <font>
      <b/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38" fontId="5" fillId="0" borderId="0" xfId="48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top" wrapText="1"/>
    </xf>
    <xf numFmtId="0" fontId="7" fillId="0" borderId="0" xfId="0" applyFont="1" applyAlignment="1">
      <alignment horizontal="left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6" xfId="0" applyFont="1" applyBorder="1" applyAlignment="1" applyProtection="1">
      <alignment horizontal="right" vertical="center" wrapText="1"/>
      <protection locked="0"/>
    </xf>
    <xf numFmtId="3" fontId="7" fillId="0" borderId="0" xfId="0" applyNumberFormat="1" applyFont="1" applyAlignment="1" applyProtection="1">
      <alignment horizontal="right" vertical="center" wrapText="1"/>
      <protection locked="0"/>
    </xf>
    <xf numFmtId="3" fontId="7" fillId="0" borderId="0" xfId="0" applyNumberFormat="1" applyFont="1" applyAlignment="1">
      <alignment horizontal="right" vertical="center" wrapText="1"/>
    </xf>
    <xf numFmtId="3" fontId="7" fillId="0" borderId="13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horizontal="justify" vertical="center" wrapText="1"/>
    </xf>
    <xf numFmtId="179" fontId="7" fillId="0" borderId="16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horizontal="left" vertical="center" wrapText="1"/>
    </xf>
    <xf numFmtId="0" fontId="9" fillId="0" borderId="16" xfId="0" applyFont="1" applyBorder="1" applyAlignment="1" applyProtection="1">
      <alignment vertical="center" wrapText="1"/>
      <protection locked="0"/>
    </xf>
    <xf numFmtId="3" fontId="9" fillId="0" borderId="0" xfId="0" applyNumberFormat="1" applyFont="1" applyAlignment="1">
      <alignment horizontal="right" vertical="center" wrapText="1"/>
    </xf>
    <xf numFmtId="0" fontId="7" fillId="0" borderId="17" xfId="0" applyFont="1" applyBorder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81" fontId="7" fillId="0" borderId="0" xfId="0" applyNumberFormat="1" applyFont="1" applyAlignment="1" applyProtection="1">
      <alignment horizontal="right" vertical="center" wrapText="1"/>
      <protection locked="0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right" vertical="center" wrapText="1"/>
      <protection locked="0"/>
    </xf>
    <xf numFmtId="3" fontId="10" fillId="0" borderId="0" xfId="0" applyNumberFormat="1" applyFont="1" applyAlignment="1" applyProtection="1">
      <alignment horizontal="right" vertical="center" wrapText="1"/>
      <protection locked="0"/>
    </xf>
    <xf numFmtId="181" fontId="10" fillId="0" borderId="0" xfId="0" applyNumberFormat="1" applyFont="1" applyAlignment="1" applyProtection="1">
      <alignment horizontal="right" vertical="center" wrapText="1"/>
      <protection locked="0"/>
    </xf>
    <xf numFmtId="0" fontId="2" fillId="0" borderId="14" xfId="0" applyFont="1" applyBorder="1" applyAlignment="1">
      <alignment vertical="center" wrapText="1"/>
    </xf>
    <xf numFmtId="0" fontId="7" fillId="0" borderId="18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justify" vertical="center" wrapText="1"/>
    </xf>
    <xf numFmtId="3" fontId="7" fillId="0" borderId="0" xfId="0" applyNumberFormat="1" applyFont="1" applyBorder="1" applyAlignment="1" applyProtection="1">
      <alignment horizontal="right" vertical="center" wrapText="1"/>
      <protection locked="0"/>
    </xf>
    <xf numFmtId="3" fontId="7" fillId="0" borderId="0" xfId="0" applyNumberFormat="1" applyFont="1" applyBorder="1" applyAlignment="1">
      <alignment horizontal="right" vertical="center" wrapText="1"/>
    </xf>
    <xf numFmtId="181" fontId="7" fillId="0" borderId="0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 applyProtection="1">
      <alignment horizontal="right" vertical="center" wrapText="1"/>
      <protection locked="0"/>
    </xf>
    <xf numFmtId="0" fontId="7" fillId="0" borderId="13" xfId="0" applyFont="1" applyBorder="1" applyAlignment="1">
      <alignment vertical="center"/>
    </xf>
    <xf numFmtId="3" fontId="12" fillId="0" borderId="15" xfId="0" applyNumberFormat="1" applyFont="1" applyBorder="1" applyAlignment="1">
      <alignment horizontal="right" vertical="center" wrapText="1"/>
    </xf>
    <xf numFmtId="3" fontId="12" fillId="0" borderId="13" xfId="0" applyNumberFormat="1" applyFont="1" applyBorder="1" applyAlignment="1">
      <alignment horizontal="right" vertical="center" wrapText="1"/>
    </xf>
    <xf numFmtId="3" fontId="12" fillId="0" borderId="16" xfId="0" applyNumberFormat="1" applyFont="1" applyBorder="1" applyAlignment="1">
      <alignment horizontal="right" vertical="center" wrapText="1"/>
    </xf>
    <xf numFmtId="3" fontId="1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distributed" vertical="center" wrapText="1"/>
    </xf>
    <xf numFmtId="3" fontId="2" fillId="0" borderId="16" xfId="0" applyNumberFormat="1" applyFont="1" applyBorder="1" applyAlignment="1" applyProtection="1">
      <alignment horizontal="right" vertical="center" wrapText="1"/>
      <protection locked="0"/>
    </xf>
    <xf numFmtId="3" fontId="2" fillId="0" borderId="0" xfId="0" applyNumberFormat="1" applyFont="1" applyBorder="1" applyAlignment="1" applyProtection="1">
      <alignment horizontal="right" vertical="center" wrapText="1"/>
      <protection locked="0"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11" fillId="0" borderId="12" xfId="0" applyFont="1" applyBorder="1" applyAlignment="1">
      <alignment vertical="center"/>
    </xf>
    <xf numFmtId="38" fontId="2" fillId="0" borderId="0" xfId="48" applyFont="1" applyBorder="1" applyAlignment="1" applyProtection="1">
      <alignment horizontal="right" vertical="center" wrapText="1"/>
      <protection locked="0"/>
    </xf>
    <xf numFmtId="38" fontId="2" fillId="0" borderId="0" xfId="48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38" fontId="2" fillId="0" borderId="16" xfId="48" applyFont="1" applyBorder="1" applyAlignment="1" applyProtection="1">
      <alignment horizontal="right" vertical="center" wrapText="1"/>
      <protection locked="0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3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38" fontId="2" fillId="0" borderId="0" xfId="48" applyFont="1" applyFill="1" applyBorder="1" applyAlignment="1">
      <alignment horizontal="right" vertical="center" wrapText="1"/>
    </xf>
    <xf numFmtId="0" fontId="2" fillId="0" borderId="16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3" fontId="2" fillId="0" borderId="16" xfId="0" applyNumberFormat="1" applyFont="1" applyBorder="1" applyAlignment="1" applyProtection="1">
      <alignment vertical="center" wrapText="1"/>
      <protection locked="0"/>
    </xf>
    <xf numFmtId="3" fontId="2" fillId="0" borderId="0" xfId="0" applyNumberFormat="1" applyFont="1" applyBorder="1" applyAlignment="1" applyProtection="1">
      <alignment vertical="center" wrapText="1"/>
      <protection locked="0"/>
    </xf>
    <xf numFmtId="3" fontId="12" fillId="0" borderId="15" xfId="0" applyNumberFormat="1" applyFont="1" applyBorder="1" applyAlignment="1">
      <alignment vertical="center" wrapText="1"/>
    </xf>
    <xf numFmtId="3" fontId="12" fillId="0" borderId="13" xfId="0" applyNumberFormat="1" applyFont="1" applyBorder="1" applyAlignment="1">
      <alignment vertical="center" wrapText="1"/>
    </xf>
    <xf numFmtId="3" fontId="12" fillId="0" borderId="0" xfId="0" applyNumberFormat="1" applyFont="1" applyBorder="1" applyAlignment="1">
      <alignment vertical="center" wrapText="1"/>
    </xf>
    <xf numFmtId="3" fontId="12" fillId="0" borderId="16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distributed" vertical="center" wrapText="1" indent="1"/>
    </xf>
    <xf numFmtId="176" fontId="2" fillId="0" borderId="16" xfId="0" applyNumberFormat="1" applyFont="1" applyBorder="1" applyAlignment="1" applyProtection="1">
      <alignment horizontal="right" vertical="center" wrapText="1"/>
      <protection locked="0"/>
    </xf>
    <xf numFmtId="176" fontId="2" fillId="0" borderId="0" xfId="0" applyNumberFormat="1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>
      <alignment horizontal="distributed" vertical="center" wrapText="1" indent="1"/>
    </xf>
    <xf numFmtId="176" fontId="2" fillId="0" borderId="14" xfId="0" applyNumberFormat="1" applyFont="1" applyBorder="1" applyAlignment="1" applyProtection="1">
      <alignment horizontal="right" vertical="center" wrapText="1"/>
      <protection locked="0"/>
    </xf>
    <xf numFmtId="176" fontId="2" fillId="0" borderId="12" xfId="0" applyNumberFormat="1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>
      <alignment vertical="center" wrapText="1"/>
    </xf>
    <xf numFmtId="176" fontId="13" fillId="0" borderId="13" xfId="0" applyNumberFormat="1" applyFont="1" applyBorder="1" applyAlignment="1">
      <alignment horizontal="right" vertical="center" wrapText="1"/>
    </xf>
    <xf numFmtId="176" fontId="13" fillId="0" borderId="15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left" wrapText="1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38" fontId="2" fillId="0" borderId="16" xfId="48" applyFont="1" applyBorder="1" applyAlignment="1" applyProtection="1">
      <alignment vertical="center" wrapText="1"/>
      <protection locked="0"/>
    </xf>
    <xf numFmtId="177" fontId="2" fillId="0" borderId="0" xfId="0" applyNumberFormat="1" applyFont="1" applyBorder="1" applyAlignment="1">
      <alignment vertical="center" wrapText="1"/>
    </xf>
    <xf numFmtId="180" fontId="2" fillId="0" borderId="0" xfId="0" applyNumberFormat="1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177" fontId="2" fillId="0" borderId="0" xfId="0" applyNumberFormat="1" applyFont="1" applyAlignment="1">
      <alignment vertical="center"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2" fillId="0" borderId="16" xfId="0" applyFont="1" applyBorder="1" applyAlignment="1">
      <alignment vertical="top" wrapText="1"/>
    </xf>
    <xf numFmtId="0" fontId="2" fillId="0" borderId="13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 quotePrefix="1">
      <alignment horizontal="left" vertical="center" wrapText="1"/>
    </xf>
    <xf numFmtId="3" fontId="2" fillId="0" borderId="16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 wrapText="1"/>
    </xf>
    <xf numFmtId="182" fontId="2" fillId="0" borderId="0" xfId="0" applyNumberFormat="1" applyFont="1" applyBorder="1" applyAlignment="1" applyProtection="1">
      <alignment vertical="center" wrapText="1"/>
      <protection locked="0"/>
    </xf>
    <xf numFmtId="182" fontId="2" fillId="0" borderId="0" xfId="0" applyNumberFormat="1" applyFont="1" applyBorder="1" applyAlignment="1" applyProtection="1">
      <alignment horizontal="right" vertical="center"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182" fontId="12" fillId="0" borderId="0" xfId="0" applyNumberFormat="1" applyFont="1" applyBorder="1" applyAlignment="1" applyProtection="1">
      <alignment horizontal="right" vertical="center" wrapText="1"/>
      <protection locked="0"/>
    </xf>
    <xf numFmtId="3" fontId="13" fillId="0" borderId="0" xfId="0" applyNumberFormat="1" applyFont="1" applyBorder="1" applyAlignment="1">
      <alignment horizontal="right" vertical="center" wrapText="1"/>
    </xf>
    <xf numFmtId="0" fontId="12" fillId="0" borderId="0" xfId="0" applyFont="1" applyBorder="1" applyAlignment="1" applyProtection="1">
      <alignment horizontal="right" vertical="center" wrapText="1"/>
      <protection locked="0"/>
    </xf>
    <xf numFmtId="0" fontId="5" fillId="0" borderId="13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right" vertical="center"/>
      <protection/>
    </xf>
    <xf numFmtId="0" fontId="2" fillId="0" borderId="0" xfId="0" applyNumberFormat="1" applyFont="1" applyAlignment="1" quotePrefix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090_&#32113;&#35336;\&#65314;010&#32113;&#35336;&#20849;&#36890;\&#65315;030&#35519;&#26619;&#32080;&#26524;\&#65316;020&#32113;&#35336;&#26360;&#20316;&#25104;&#20107;&#21209;\&#32113;&#35336;&#26360;&#65288;26&#24180;&#29256;&#65289;\000&#30906;&#35469;&#20107;&#389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注意点"/>
      <sheetName val="確認項目"/>
    </sheetNames>
    <sheetDataSet>
      <sheetData sheetId="0">
        <row r="2">
          <cell r="B2">
            <v>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9"/>
  <sheetViews>
    <sheetView zoomScalePageLayoutView="0" workbookViewId="0" topLeftCell="A169">
      <selection activeCell="F169" sqref="F169"/>
    </sheetView>
  </sheetViews>
  <sheetFormatPr defaultColWidth="9.00390625" defaultRowHeight="13.5"/>
  <cols>
    <col min="1" max="1" width="8.625" style="0" customWidth="1"/>
    <col min="2" max="2" width="17.625" style="0" customWidth="1"/>
    <col min="3" max="7" width="12.625" style="0" customWidth="1"/>
  </cols>
  <sheetData>
    <row r="1" spans="2:7" ht="13.5">
      <c r="B1" s="1"/>
      <c r="C1" s="2"/>
      <c r="D1" s="2"/>
      <c r="E1" s="2"/>
      <c r="F1" s="2"/>
      <c r="G1" s="2"/>
    </row>
    <row r="2" spans="1:7" ht="18" thickBot="1">
      <c r="A2" s="3" t="s">
        <v>0</v>
      </c>
      <c r="C2" s="4"/>
      <c r="D2" s="4"/>
      <c r="E2" s="4"/>
      <c r="F2" s="4"/>
      <c r="G2" s="5" t="s">
        <v>1</v>
      </c>
    </row>
    <row r="3" spans="1:7" ht="24" customHeight="1" thickBot="1">
      <c r="A3" s="143" t="s">
        <v>2</v>
      </c>
      <c r="B3" s="144"/>
      <c r="C3" s="7" t="str">
        <f>"平成"&amp;+'[1]work'!$B$2-4&amp;+"年"</f>
        <v>平成22年</v>
      </c>
      <c r="D3" s="7" t="str">
        <f>"平成"&amp;+'[1]work'!$B$2-3&amp;+"年"</f>
        <v>平成23年</v>
      </c>
      <c r="E3" s="7" t="str">
        <f>"平成"&amp;+'[1]work'!$B$2-2&amp;+"年"</f>
        <v>平成24年</v>
      </c>
      <c r="F3" s="7" t="str">
        <f>"平成"&amp;+'[1]work'!$B$2-1&amp;+"年"</f>
        <v>平成25年</v>
      </c>
      <c r="G3" s="7" t="str">
        <f>"平成"&amp;+'[1]work'!$B$2&amp;+"年"</f>
        <v>平成26年</v>
      </c>
    </row>
    <row r="4" spans="1:7" ht="16.5" customHeight="1">
      <c r="A4" s="145" t="s">
        <v>70</v>
      </c>
      <c r="B4" s="145"/>
      <c r="C4" s="71">
        <v>342657</v>
      </c>
      <c r="D4" s="72">
        <v>343103</v>
      </c>
      <c r="E4" s="72">
        <v>343164</v>
      </c>
      <c r="F4" s="72">
        <v>342925</v>
      </c>
      <c r="G4" s="72">
        <v>343083</v>
      </c>
    </row>
    <row r="5" spans="1:7" ht="16.5" customHeight="1">
      <c r="A5" s="146" t="s">
        <v>71</v>
      </c>
      <c r="B5" s="146"/>
      <c r="C5" s="73">
        <v>25802</v>
      </c>
      <c r="D5" s="74">
        <v>25616</v>
      </c>
      <c r="E5" s="74">
        <v>25234</v>
      </c>
      <c r="F5" s="74">
        <v>24792</v>
      </c>
      <c r="G5" s="74">
        <v>24493</v>
      </c>
    </row>
    <row r="6" spans="1:7" ht="16.5" customHeight="1">
      <c r="A6" s="32"/>
      <c r="B6" s="75" t="s">
        <v>249</v>
      </c>
      <c r="C6" s="76">
        <v>2232</v>
      </c>
      <c r="D6" s="77">
        <v>2217</v>
      </c>
      <c r="E6" s="77">
        <v>2163</v>
      </c>
      <c r="F6" s="77">
        <v>2115</v>
      </c>
      <c r="G6" s="131">
        <v>2065</v>
      </c>
    </row>
    <row r="7" spans="1:7" ht="16.5" customHeight="1">
      <c r="A7" s="32"/>
      <c r="B7" s="75" t="s">
        <v>72</v>
      </c>
      <c r="C7" s="76">
        <v>1772</v>
      </c>
      <c r="D7" s="77">
        <v>1742</v>
      </c>
      <c r="E7" s="77">
        <v>1736</v>
      </c>
      <c r="F7" s="77">
        <v>1754</v>
      </c>
      <c r="G7" s="131">
        <v>1793</v>
      </c>
    </row>
    <row r="8" spans="1:7" ht="16.5" customHeight="1">
      <c r="A8" s="32" t="s">
        <v>73</v>
      </c>
      <c r="B8" s="75" t="s">
        <v>250</v>
      </c>
      <c r="C8" s="78">
        <v>272</v>
      </c>
      <c r="D8" s="79">
        <v>282</v>
      </c>
      <c r="E8" s="77">
        <v>273</v>
      </c>
      <c r="F8" s="77">
        <v>274</v>
      </c>
      <c r="G8" s="131">
        <v>272</v>
      </c>
    </row>
    <row r="9" spans="1:7" ht="16.5" customHeight="1">
      <c r="A9" s="32"/>
      <c r="B9" s="75" t="s">
        <v>251</v>
      </c>
      <c r="C9" s="78">
        <v>205</v>
      </c>
      <c r="D9" s="79">
        <v>200</v>
      </c>
      <c r="E9" s="77">
        <v>194</v>
      </c>
      <c r="F9" s="77">
        <v>190</v>
      </c>
      <c r="G9" s="131">
        <v>198</v>
      </c>
    </row>
    <row r="10" spans="1:7" ht="16.5" customHeight="1">
      <c r="A10" s="32"/>
      <c r="B10" s="75" t="s">
        <v>74</v>
      </c>
      <c r="C10" s="76">
        <v>2303</v>
      </c>
      <c r="D10" s="77">
        <v>2293</v>
      </c>
      <c r="E10" s="77">
        <v>2256</v>
      </c>
      <c r="F10" s="77">
        <v>2107</v>
      </c>
      <c r="G10" s="131">
        <v>2071</v>
      </c>
    </row>
    <row r="11" spans="1:7" ht="16.5" customHeight="1">
      <c r="A11" s="32"/>
      <c r="B11" s="75" t="s">
        <v>75</v>
      </c>
      <c r="C11" s="76">
        <v>2092</v>
      </c>
      <c r="D11" s="77">
        <v>2091</v>
      </c>
      <c r="E11" s="77">
        <v>2081</v>
      </c>
      <c r="F11" s="77">
        <v>2060</v>
      </c>
      <c r="G11" s="131">
        <v>2116</v>
      </c>
    </row>
    <row r="12" spans="1:7" ht="16.5" customHeight="1">
      <c r="A12" s="32"/>
      <c r="B12" s="75" t="s">
        <v>76</v>
      </c>
      <c r="C12" s="76">
        <v>1824</v>
      </c>
      <c r="D12" s="77">
        <v>1806</v>
      </c>
      <c r="E12" s="77">
        <v>1779</v>
      </c>
      <c r="F12" s="77">
        <v>1758</v>
      </c>
      <c r="G12" s="131">
        <v>1790</v>
      </c>
    </row>
    <row r="13" spans="1:7" ht="16.5" customHeight="1">
      <c r="A13" s="32"/>
      <c r="B13" s="75" t="s">
        <v>77</v>
      </c>
      <c r="C13" s="76">
        <v>1482</v>
      </c>
      <c r="D13" s="77">
        <v>1468</v>
      </c>
      <c r="E13" s="77">
        <v>1483</v>
      </c>
      <c r="F13" s="77">
        <v>1476</v>
      </c>
      <c r="G13" s="131">
        <v>1463</v>
      </c>
    </row>
    <row r="14" spans="1:7" ht="16.5" customHeight="1">
      <c r="A14" s="32"/>
      <c r="B14" s="75" t="s">
        <v>78</v>
      </c>
      <c r="C14" s="76">
        <v>1828</v>
      </c>
      <c r="D14" s="77">
        <v>1795</v>
      </c>
      <c r="E14" s="77">
        <v>1772</v>
      </c>
      <c r="F14" s="77">
        <v>1764</v>
      </c>
      <c r="G14" s="131">
        <v>1738</v>
      </c>
    </row>
    <row r="15" spans="1:7" ht="16.5" customHeight="1">
      <c r="A15" s="32"/>
      <c r="B15" s="75" t="s">
        <v>79</v>
      </c>
      <c r="C15" s="78" t="s">
        <v>3</v>
      </c>
      <c r="D15" s="79" t="s">
        <v>3</v>
      </c>
      <c r="E15" s="79" t="s">
        <v>3</v>
      </c>
      <c r="F15" s="81" t="s">
        <v>3</v>
      </c>
      <c r="G15" s="81" t="s">
        <v>3</v>
      </c>
    </row>
    <row r="16" spans="1:7" ht="16.5" customHeight="1">
      <c r="A16" s="32"/>
      <c r="B16" s="75" t="s">
        <v>80</v>
      </c>
      <c r="C16" s="76">
        <v>2166</v>
      </c>
      <c r="D16" s="77">
        <v>2144</v>
      </c>
      <c r="E16" s="77">
        <v>2127</v>
      </c>
      <c r="F16" s="77">
        <v>2056</v>
      </c>
      <c r="G16" s="131">
        <v>1929</v>
      </c>
    </row>
    <row r="17" spans="1:7" ht="16.5" customHeight="1">
      <c r="A17" s="32"/>
      <c r="B17" s="75" t="s">
        <v>81</v>
      </c>
      <c r="C17" s="76">
        <v>3471</v>
      </c>
      <c r="D17" s="77">
        <v>3382</v>
      </c>
      <c r="E17" s="77">
        <v>3337</v>
      </c>
      <c r="F17" s="77">
        <v>3291</v>
      </c>
      <c r="G17" s="131">
        <v>3229</v>
      </c>
    </row>
    <row r="18" spans="1:7" ht="16.5" customHeight="1">
      <c r="A18" s="32"/>
      <c r="B18" s="75" t="s">
        <v>82</v>
      </c>
      <c r="C18" s="78">
        <v>419</v>
      </c>
      <c r="D18" s="79">
        <v>411</v>
      </c>
      <c r="E18" s="77">
        <v>365</v>
      </c>
      <c r="F18" s="77">
        <v>361</v>
      </c>
      <c r="G18" s="131">
        <v>353</v>
      </c>
    </row>
    <row r="19" spans="1:7" ht="16.5" customHeight="1">
      <c r="A19" s="32"/>
      <c r="B19" s="75" t="s">
        <v>83</v>
      </c>
      <c r="C19" s="78" t="s">
        <v>3</v>
      </c>
      <c r="D19" s="79" t="s">
        <v>3</v>
      </c>
      <c r="E19" s="79" t="s">
        <v>3</v>
      </c>
      <c r="F19" s="81" t="s">
        <v>3</v>
      </c>
      <c r="G19" s="81">
        <v>4</v>
      </c>
    </row>
    <row r="20" spans="1:7" ht="16.5" customHeight="1">
      <c r="A20" s="32"/>
      <c r="B20" s="75" t="s">
        <v>84</v>
      </c>
      <c r="C20" s="76">
        <v>900</v>
      </c>
      <c r="D20" s="77">
        <v>886</v>
      </c>
      <c r="E20" s="77">
        <v>852</v>
      </c>
      <c r="F20" s="77">
        <v>852</v>
      </c>
      <c r="G20" s="131">
        <v>822</v>
      </c>
    </row>
    <row r="21" spans="1:7" ht="16.5" customHeight="1">
      <c r="A21" s="32"/>
      <c r="B21" s="75" t="s">
        <v>85</v>
      </c>
      <c r="C21" s="76">
        <v>3438</v>
      </c>
      <c r="D21" s="77">
        <v>3535</v>
      </c>
      <c r="E21" s="77">
        <v>3483</v>
      </c>
      <c r="F21" s="77">
        <v>3424</v>
      </c>
      <c r="G21" s="131">
        <v>3348</v>
      </c>
    </row>
    <row r="22" spans="1:7" ht="16.5" customHeight="1">
      <c r="A22" s="32" t="s">
        <v>73</v>
      </c>
      <c r="B22" s="75" t="s">
        <v>86</v>
      </c>
      <c r="C22" s="76">
        <v>1398</v>
      </c>
      <c r="D22" s="77">
        <v>1364</v>
      </c>
      <c r="E22" s="77">
        <v>1333</v>
      </c>
      <c r="F22" s="77">
        <v>1310</v>
      </c>
      <c r="G22" s="131">
        <v>1302</v>
      </c>
    </row>
    <row r="23" spans="1:7" ht="16.5" customHeight="1">
      <c r="A23" s="146" t="s">
        <v>4</v>
      </c>
      <c r="B23" s="146"/>
      <c r="C23" s="73">
        <v>30802</v>
      </c>
      <c r="D23" s="74">
        <v>31016</v>
      </c>
      <c r="E23" s="74">
        <v>30776</v>
      </c>
      <c r="F23" s="74">
        <v>30793</v>
      </c>
      <c r="G23" s="74">
        <v>31415</v>
      </c>
    </row>
    <row r="24" spans="1:7" ht="16.5" customHeight="1">
      <c r="A24" s="32"/>
      <c r="B24" s="75" t="s">
        <v>87</v>
      </c>
      <c r="C24" s="78">
        <v>581</v>
      </c>
      <c r="D24" s="79">
        <v>607</v>
      </c>
      <c r="E24" s="79">
        <v>566</v>
      </c>
      <c r="F24" s="77">
        <v>569</v>
      </c>
      <c r="G24" s="131">
        <v>568</v>
      </c>
    </row>
    <row r="25" spans="1:7" ht="16.5" customHeight="1">
      <c r="A25" s="32"/>
      <c r="B25" s="75" t="s">
        <v>88</v>
      </c>
      <c r="C25" s="76">
        <v>1495</v>
      </c>
      <c r="D25" s="77">
        <v>1577</v>
      </c>
      <c r="E25" s="77">
        <v>1541</v>
      </c>
      <c r="F25" s="77">
        <v>1537</v>
      </c>
      <c r="G25" s="131">
        <v>2178</v>
      </c>
    </row>
    <row r="26" spans="1:7" ht="16.5" customHeight="1">
      <c r="A26" s="32"/>
      <c r="B26" s="75" t="s">
        <v>89</v>
      </c>
      <c r="C26" s="76">
        <v>1501</v>
      </c>
      <c r="D26" s="77">
        <v>1540</v>
      </c>
      <c r="E26" s="77">
        <v>1548</v>
      </c>
      <c r="F26" s="77">
        <v>1540</v>
      </c>
      <c r="G26" s="131">
        <v>1566</v>
      </c>
    </row>
    <row r="27" spans="1:7" ht="16.5" customHeight="1">
      <c r="A27" s="32"/>
      <c r="B27" s="75" t="s">
        <v>90</v>
      </c>
      <c r="C27" s="76">
        <v>2236</v>
      </c>
      <c r="D27" s="77">
        <v>2240</v>
      </c>
      <c r="E27" s="77">
        <v>2203</v>
      </c>
      <c r="F27" s="77">
        <v>2245</v>
      </c>
      <c r="G27" s="131">
        <v>2216</v>
      </c>
    </row>
    <row r="28" spans="1:7" ht="16.5" customHeight="1">
      <c r="A28" s="32"/>
      <c r="B28" s="75" t="s">
        <v>91</v>
      </c>
      <c r="C28" s="76">
        <v>3042</v>
      </c>
      <c r="D28" s="77">
        <v>3095</v>
      </c>
      <c r="E28" s="77">
        <v>3064</v>
      </c>
      <c r="F28" s="77">
        <v>3080</v>
      </c>
      <c r="G28" s="131">
        <v>3020</v>
      </c>
    </row>
    <row r="29" spans="1:7" ht="16.5" customHeight="1">
      <c r="A29" s="32"/>
      <c r="B29" s="75" t="s">
        <v>92</v>
      </c>
      <c r="C29" s="76">
        <v>3603</v>
      </c>
      <c r="D29" s="77">
        <v>3602</v>
      </c>
      <c r="E29" s="77">
        <v>3600</v>
      </c>
      <c r="F29" s="77">
        <v>3555</v>
      </c>
      <c r="G29" s="131">
        <v>3511</v>
      </c>
    </row>
    <row r="30" spans="1:7" ht="16.5" customHeight="1">
      <c r="A30" s="32"/>
      <c r="B30" s="75" t="s">
        <v>93</v>
      </c>
      <c r="C30" s="76">
        <v>1635</v>
      </c>
      <c r="D30" s="77">
        <v>1639</v>
      </c>
      <c r="E30" s="77">
        <v>1643</v>
      </c>
      <c r="F30" s="77">
        <v>1695</v>
      </c>
      <c r="G30" s="131">
        <v>1849</v>
      </c>
    </row>
    <row r="31" spans="1:7" ht="16.5" customHeight="1">
      <c r="A31" s="32"/>
      <c r="B31" s="75" t="s">
        <v>94</v>
      </c>
      <c r="C31" s="76">
        <v>1053</v>
      </c>
      <c r="D31" s="77">
        <v>1054</v>
      </c>
      <c r="E31" s="77">
        <v>1047</v>
      </c>
      <c r="F31" s="77">
        <v>1041</v>
      </c>
      <c r="G31" s="131">
        <v>1039</v>
      </c>
    </row>
    <row r="32" spans="1:7" ht="16.5" customHeight="1">
      <c r="A32" s="32"/>
      <c r="B32" s="75" t="s">
        <v>252</v>
      </c>
      <c r="C32" s="76">
        <v>1901</v>
      </c>
      <c r="D32" s="77">
        <v>1916</v>
      </c>
      <c r="E32" s="77">
        <v>1894</v>
      </c>
      <c r="F32" s="77">
        <v>1861</v>
      </c>
      <c r="G32" s="131">
        <v>1847</v>
      </c>
    </row>
    <row r="33" spans="1:7" ht="16.5" customHeight="1">
      <c r="A33" s="32"/>
      <c r="B33" s="75" t="s">
        <v>95</v>
      </c>
      <c r="C33" s="76">
        <v>1133</v>
      </c>
      <c r="D33" s="77">
        <v>1107</v>
      </c>
      <c r="E33" s="77">
        <v>1113</v>
      </c>
      <c r="F33" s="77">
        <v>1118</v>
      </c>
      <c r="G33" s="131">
        <v>1153</v>
      </c>
    </row>
    <row r="34" spans="1:7" ht="16.5" customHeight="1">
      <c r="A34" s="32"/>
      <c r="B34" s="75" t="s">
        <v>96</v>
      </c>
      <c r="C34" s="76">
        <v>1680</v>
      </c>
      <c r="D34" s="77">
        <v>1659</v>
      </c>
      <c r="E34" s="77">
        <v>1644</v>
      </c>
      <c r="F34" s="77">
        <v>1678</v>
      </c>
      <c r="G34" s="131">
        <v>1696</v>
      </c>
    </row>
    <row r="35" spans="1:7" ht="16.5" customHeight="1">
      <c r="A35" s="32"/>
      <c r="B35" s="75" t="s">
        <v>97</v>
      </c>
      <c r="C35" s="76">
        <v>1545</v>
      </c>
      <c r="D35" s="77">
        <v>1502</v>
      </c>
      <c r="E35" s="77">
        <v>1478</v>
      </c>
      <c r="F35" s="77">
        <v>1473</v>
      </c>
      <c r="G35" s="131">
        <v>1473</v>
      </c>
    </row>
    <row r="36" spans="1:7" ht="16.5" customHeight="1">
      <c r="A36" s="32"/>
      <c r="B36" s="75" t="s">
        <v>98</v>
      </c>
      <c r="C36" s="76">
        <v>4011</v>
      </c>
      <c r="D36" s="77">
        <v>4037</v>
      </c>
      <c r="E36" s="77">
        <v>3967</v>
      </c>
      <c r="F36" s="77">
        <v>3989</v>
      </c>
      <c r="G36" s="131">
        <v>3958</v>
      </c>
    </row>
    <row r="37" spans="1:7" ht="16.5" customHeight="1">
      <c r="A37" s="32"/>
      <c r="B37" s="75" t="s">
        <v>99</v>
      </c>
      <c r="C37" s="76">
        <v>1999</v>
      </c>
      <c r="D37" s="77">
        <v>2000</v>
      </c>
      <c r="E37" s="77">
        <v>1993</v>
      </c>
      <c r="F37" s="77">
        <v>1974</v>
      </c>
      <c r="G37" s="131">
        <v>1912</v>
      </c>
    </row>
    <row r="38" spans="1:7" ht="16.5" customHeight="1">
      <c r="A38" s="32"/>
      <c r="B38" s="75" t="s">
        <v>100</v>
      </c>
      <c r="C38" s="76">
        <v>1086</v>
      </c>
      <c r="D38" s="77">
        <v>1107</v>
      </c>
      <c r="E38" s="77">
        <v>1131</v>
      </c>
      <c r="F38" s="77">
        <v>1115</v>
      </c>
      <c r="G38" s="131">
        <v>1093</v>
      </c>
    </row>
    <row r="39" spans="1:7" ht="16.5" customHeight="1">
      <c r="A39" s="32"/>
      <c r="B39" s="75" t="s">
        <v>101</v>
      </c>
      <c r="C39" s="76">
        <v>1356</v>
      </c>
      <c r="D39" s="77">
        <v>1365</v>
      </c>
      <c r="E39" s="77">
        <v>1360</v>
      </c>
      <c r="F39" s="77">
        <v>1361</v>
      </c>
      <c r="G39" s="131">
        <v>1348</v>
      </c>
    </row>
    <row r="40" spans="1:7" ht="16.5" customHeight="1">
      <c r="A40" s="32" t="s">
        <v>102</v>
      </c>
      <c r="B40" s="75" t="s">
        <v>103</v>
      </c>
      <c r="C40" s="78">
        <v>440</v>
      </c>
      <c r="D40" s="79">
        <v>443</v>
      </c>
      <c r="E40" s="79">
        <v>457</v>
      </c>
      <c r="F40" s="77">
        <v>433</v>
      </c>
      <c r="G40" s="131">
        <v>445</v>
      </c>
    </row>
    <row r="41" spans="1:7" ht="16.5" customHeight="1">
      <c r="A41" s="32" t="s">
        <v>102</v>
      </c>
      <c r="B41" s="75" t="s">
        <v>104</v>
      </c>
      <c r="C41" s="78">
        <v>392</v>
      </c>
      <c r="D41" s="79">
        <v>416</v>
      </c>
      <c r="E41" s="79">
        <v>415</v>
      </c>
      <c r="F41" s="77">
        <v>420</v>
      </c>
      <c r="G41" s="131">
        <v>434</v>
      </c>
    </row>
    <row r="42" spans="1:7" ht="16.5" customHeight="1">
      <c r="A42" s="32" t="s">
        <v>102</v>
      </c>
      <c r="B42" s="75" t="s">
        <v>105</v>
      </c>
      <c r="C42" s="78">
        <v>113</v>
      </c>
      <c r="D42" s="79">
        <v>110</v>
      </c>
      <c r="E42" s="79">
        <v>112</v>
      </c>
      <c r="F42" s="77">
        <v>109</v>
      </c>
      <c r="G42" s="131">
        <v>109</v>
      </c>
    </row>
    <row r="43" spans="1:7" ht="14.25" thickBot="1">
      <c r="A43" s="80"/>
      <c r="B43" s="9"/>
      <c r="C43" s="62" t="s">
        <v>5</v>
      </c>
      <c r="D43" s="24"/>
      <c r="E43" s="24"/>
      <c r="F43" s="24"/>
      <c r="G43" s="24"/>
    </row>
    <row r="44" spans="3:7" ht="13.5">
      <c r="C44" s="11"/>
      <c r="D44" s="11"/>
      <c r="E44" s="11"/>
      <c r="F44" s="11"/>
      <c r="G44" s="12" t="s">
        <v>194</v>
      </c>
    </row>
    <row r="45" spans="1:7" ht="13.5">
      <c r="A45" s="34" t="s">
        <v>248</v>
      </c>
      <c r="B45" s="1"/>
      <c r="C45" s="11"/>
      <c r="D45" s="11"/>
      <c r="E45" s="11"/>
      <c r="F45" s="11"/>
      <c r="G45" s="11"/>
    </row>
    <row r="46" spans="2:7" ht="13.5">
      <c r="B46" s="1"/>
      <c r="C46" s="11"/>
      <c r="D46" s="11"/>
      <c r="E46" s="11"/>
      <c r="F46" s="11"/>
      <c r="G46" s="11"/>
    </row>
    <row r="47" spans="1:11" ht="14.25" thickBot="1">
      <c r="A47" s="13" t="s">
        <v>6</v>
      </c>
      <c r="C47" s="14"/>
      <c r="D47" s="14"/>
      <c r="E47" s="14"/>
      <c r="F47" s="14"/>
      <c r="G47" s="14"/>
      <c r="H47" s="15"/>
      <c r="I47" s="15"/>
      <c r="J47" s="15"/>
      <c r="K47" s="15"/>
    </row>
    <row r="48" spans="1:11" ht="24" customHeight="1" thickBot="1">
      <c r="A48" s="147" t="s">
        <v>7</v>
      </c>
      <c r="B48" s="148"/>
      <c r="C48" s="7" t="str">
        <f>"平成"&amp;+'[1]work'!$B$2-4&amp;+"年"</f>
        <v>平成22年</v>
      </c>
      <c r="D48" s="7" t="str">
        <f>"平成"&amp;+'[1]work'!$B$2-3&amp;+"年"</f>
        <v>平成23年</v>
      </c>
      <c r="E48" s="7" t="str">
        <f>"平成"&amp;+'[1]work'!$B$2-2&amp;+"年"</f>
        <v>平成24年</v>
      </c>
      <c r="F48" s="7" t="str">
        <f>"平成"&amp;+'[1]work'!$B$2-1&amp;+"年"</f>
        <v>平成25年</v>
      </c>
      <c r="G48" s="7" t="str">
        <f>"平成"&amp;+'[1]work'!$B$2&amp;+"年"</f>
        <v>平成26年</v>
      </c>
      <c r="H48" s="15"/>
      <c r="I48" s="15"/>
      <c r="J48" s="15"/>
      <c r="K48" s="15"/>
    </row>
    <row r="49" spans="1:11" ht="13.5">
      <c r="A49" s="145" t="s">
        <v>253</v>
      </c>
      <c r="B49" s="145"/>
      <c r="C49" s="71">
        <v>28439</v>
      </c>
      <c r="D49" s="72">
        <v>28535</v>
      </c>
      <c r="E49" s="72">
        <v>28322</v>
      </c>
      <c r="F49" s="72">
        <v>28400</v>
      </c>
      <c r="G49" s="74">
        <v>28380</v>
      </c>
      <c r="H49" s="15"/>
      <c r="I49" s="15"/>
      <c r="J49" s="15"/>
      <c r="K49" s="15"/>
    </row>
    <row r="50" spans="1:11" ht="13.5">
      <c r="A50" s="32"/>
      <c r="B50" s="75" t="s">
        <v>106</v>
      </c>
      <c r="C50" s="76">
        <v>2509</v>
      </c>
      <c r="D50" s="77">
        <v>2769</v>
      </c>
      <c r="E50" s="77">
        <v>2868</v>
      </c>
      <c r="F50" s="81">
        <v>3026</v>
      </c>
      <c r="G50" s="82">
        <v>2963</v>
      </c>
      <c r="H50" s="16"/>
      <c r="I50" s="16"/>
      <c r="J50" s="16"/>
      <c r="K50" s="15"/>
    </row>
    <row r="51" spans="1:11" ht="13.5">
      <c r="A51" s="32"/>
      <c r="B51" s="75" t="s">
        <v>107</v>
      </c>
      <c r="C51" s="76">
        <v>2080</v>
      </c>
      <c r="D51" s="77">
        <v>2104</v>
      </c>
      <c r="E51" s="77">
        <v>2085</v>
      </c>
      <c r="F51" s="81">
        <v>2076</v>
      </c>
      <c r="G51" s="82">
        <v>2083</v>
      </c>
      <c r="H51" s="15"/>
      <c r="I51" s="15"/>
      <c r="J51" s="15"/>
      <c r="K51" s="15"/>
    </row>
    <row r="52" spans="1:11" ht="13.5">
      <c r="A52" s="32"/>
      <c r="B52" s="75" t="s">
        <v>108</v>
      </c>
      <c r="C52" s="76">
        <v>3182</v>
      </c>
      <c r="D52" s="77">
        <v>3118</v>
      </c>
      <c r="E52" s="77">
        <v>3081</v>
      </c>
      <c r="F52" s="81">
        <v>3007</v>
      </c>
      <c r="G52" s="82">
        <v>3028</v>
      </c>
      <c r="H52" s="15"/>
      <c r="I52" s="15"/>
      <c r="J52" s="15"/>
      <c r="K52" s="15"/>
    </row>
    <row r="53" spans="1:11" ht="13.5">
      <c r="A53" s="32"/>
      <c r="B53" s="75" t="s">
        <v>109</v>
      </c>
      <c r="C53" s="76">
        <v>5895</v>
      </c>
      <c r="D53" s="77">
        <v>5764</v>
      </c>
      <c r="E53" s="77">
        <v>5616</v>
      </c>
      <c r="F53" s="81">
        <v>5720</v>
      </c>
      <c r="G53" s="82">
        <v>5668</v>
      </c>
      <c r="H53" s="15"/>
      <c r="I53" s="15"/>
      <c r="J53" s="15"/>
      <c r="K53" s="15"/>
    </row>
    <row r="54" spans="1:11" ht="13.5">
      <c r="A54" s="32"/>
      <c r="B54" s="75" t="s">
        <v>110</v>
      </c>
      <c r="C54" s="76">
        <v>1766</v>
      </c>
      <c r="D54" s="77">
        <v>1753</v>
      </c>
      <c r="E54" s="77">
        <v>1719</v>
      </c>
      <c r="F54" s="81">
        <v>1770</v>
      </c>
      <c r="G54" s="82">
        <v>1767</v>
      </c>
      <c r="H54" s="15"/>
      <c r="I54" s="15"/>
      <c r="J54" s="15"/>
      <c r="K54" s="15"/>
    </row>
    <row r="55" spans="1:11" ht="13.5">
      <c r="A55" s="32" t="s">
        <v>73</v>
      </c>
      <c r="B55" s="75" t="s">
        <v>111</v>
      </c>
      <c r="C55" s="76">
        <v>2645</v>
      </c>
      <c r="D55" s="77">
        <v>2639</v>
      </c>
      <c r="E55" s="77">
        <v>2604</v>
      </c>
      <c r="F55" s="81">
        <v>2569</v>
      </c>
      <c r="G55" s="82">
        <v>2624</v>
      </c>
      <c r="H55" s="15"/>
      <c r="I55" s="15"/>
      <c r="J55" s="15"/>
      <c r="K55" s="15"/>
    </row>
    <row r="56" spans="1:11" ht="13.5">
      <c r="A56" s="32"/>
      <c r="B56" s="75" t="s">
        <v>112</v>
      </c>
      <c r="C56" s="76">
        <v>2776</v>
      </c>
      <c r="D56" s="77">
        <v>2756</v>
      </c>
      <c r="E56" s="77">
        <v>2764</v>
      </c>
      <c r="F56" s="81">
        <v>2738</v>
      </c>
      <c r="G56" s="82">
        <v>2720</v>
      </c>
      <c r="H56" s="15"/>
      <c r="I56" s="15"/>
      <c r="J56" s="15"/>
      <c r="K56" s="15"/>
    </row>
    <row r="57" spans="1:11" ht="13.5" customHeight="1">
      <c r="A57" s="32"/>
      <c r="B57" s="75" t="s">
        <v>113</v>
      </c>
      <c r="C57" s="76">
        <v>1429</v>
      </c>
      <c r="D57" s="77">
        <v>1471</v>
      </c>
      <c r="E57" s="77">
        <v>1466</v>
      </c>
      <c r="F57" s="81">
        <v>1479</v>
      </c>
      <c r="G57" s="82">
        <v>1461</v>
      </c>
      <c r="H57" s="15"/>
      <c r="I57" s="15"/>
      <c r="J57" s="15"/>
      <c r="K57" s="15"/>
    </row>
    <row r="58" spans="1:11" ht="13.5" customHeight="1">
      <c r="A58" s="32"/>
      <c r="B58" s="75" t="s">
        <v>254</v>
      </c>
      <c r="C58" s="76">
        <v>4144</v>
      </c>
      <c r="D58" s="77">
        <v>4130</v>
      </c>
      <c r="E58" s="77">
        <v>4124</v>
      </c>
      <c r="F58" s="81">
        <v>4033</v>
      </c>
      <c r="G58" s="82">
        <v>4027</v>
      </c>
      <c r="H58" s="15"/>
      <c r="I58" s="15"/>
      <c r="J58" s="15"/>
      <c r="K58" s="15"/>
    </row>
    <row r="59" spans="1:11" ht="13.5" customHeight="1">
      <c r="A59" s="32"/>
      <c r="B59" s="75" t="s">
        <v>255</v>
      </c>
      <c r="C59" s="76">
        <v>2013</v>
      </c>
      <c r="D59" s="77">
        <v>2031</v>
      </c>
      <c r="E59" s="77">
        <v>1995</v>
      </c>
      <c r="F59" s="81">
        <v>1982</v>
      </c>
      <c r="G59" s="82">
        <v>2039</v>
      </c>
      <c r="H59" s="15"/>
      <c r="I59" s="15"/>
      <c r="J59" s="15"/>
      <c r="K59" s="15"/>
    </row>
    <row r="60" spans="1:11" ht="13.5" customHeight="1">
      <c r="A60" s="146" t="s">
        <v>256</v>
      </c>
      <c r="B60" s="146"/>
      <c r="C60" s="73">
        <v>15313</v>
      </c>
      <c r="D60" s="74">
        <v>15544</v>
      </c>
      <c r="E60" s="74">
        <v>15563</v>
      </c>
      <c r="F60" s="74">
        <v>15710</v>
      </c>
      <c r="G60" s="74">
        <v>16066</v>
      </c>
      <c r="H60" s="15"/>
      <c r="I60" s="15"/>
      <c r="J60" s="15"/>
      <c r="K60" s="15"/>
    </row>
    <row r="61" spans="1:11" ht="13.5" customHeight="1">
      <c r="A61" s="83"/>
      <c r="B61" s="75" t="s">
        <v>114</v>
      </c>
      <c r="C61" s="76">
        <v>2159</v>
      </c>
      <c r="D61" s="77">
        <v>2146</v>
      </c>
      <c r="E61" s="77">
        <v>2178</v>
      </c>
      <c r="F61" s="81">
        <v>2183</v>
      </c>
      <c r="G61" s="82">
        <v>2181</v>
      </c>
      <c r="H61" s="15"/>
      <c r="I61" s="15"/>
      <c r="J61" s="15"/>
      <c r="K61" s="15"/>
    </row>
    <row r="62" spans="1:11" ht="13.5" customHeight="1">
      <c r="A62" s="83"/>
      <c r="B62" s="75" t="s">
        <v>115</v>
      </c>
      <c r="C62" s="76">
        <v>1023</v>
      </c>
      <c r="D62" s="77">
        <v>1026</v>
      </c>
      <c r="E62" s="77">
        <v>1004</v>
      </c>
      <c r="F62" s="81">
        <v>974</v>
      </c>
      <c r="G62" s="82">
        <v>969</v>
      </c>
      <c r="H62" s="15"/>
      <c r="I62" s="15"/>
      <c r="J62" s="15"/>
      <c r="K62" s="15"/>
    </row>
    <row r="63" spans="1:11" ht="13.5" customHeight="1">
      <c r="A63" s="83"/>
      <c r="B63" s="75" t="s">
        <v>116</v>
      </c>
      <c r="C63" s="76">
        <v>1251</v>
      </c>
      <c r="D63" s="77">
        <v>1235</v>
      </c>
      <c r="E63" s="77">
        <v>1201</v>
      </c>
      <c r="F63" s="81">
        <v>1217</v>
      </c>
      <c r="G63" s="82">
        <v>1574</v>
      </c>
      <c r="H63" s="15"/>
      <c r="I63" s="15"/>
      <c r="J63" s="15"/>
      <c r="K63" s="15"/>
    </row>
    <row r="64" spans="1:11" ht="13.5" customHeight="1">
      <c r="A64" s="83"/>
      <c r="B64" s="75" t="s">
        <v>117</v>
      </c>
      <c r="C64" s="76">
        <v>1155</v>
      </c>
      <c r="D64" s="77">
        <v>1174</v>
      </c>
      <c r="E64" s="77">
        <v>1180</v>
      </c>
      <c r="F64" s="81">
        <v>1211</v>
      </c>
      <c r="G64" s="82">
        <v>1229</v>
      </c>
      <c r="H64" s="15"/>
      <c r="I64" s="15"/>
      <c r="J64" s="15"/>
      <c r="K64" s="15"/>
    </row>
    <row r="65" spans="1:11" ht="13.5" customHeight="1">
      <c r="A65" s="83"/>
      <c r="B65" s="75" t="s">
        <v>118</v>
      </c>
      <c r="C65" s="78">
        <v>474</v>
      </c>
      <c r="D65" s="79">
        <v>453</v>
      </c>
      <c r="E65" s="79">
        <v>457</v>
      </c>
      <c r="F65" s="81">
        <v>438</v>
      </c>
      <c r="G65" s="82">
        <v>434</v>
      </c>
      <c r="H65" s="15"/>
      <c r="I65" s="15"/>
      <c r="J65" s="15"/>
      <c r="K65" s="15"/>
    </row>
    <row r="66" spans="1:11" ht="13.5" customHeight="1">
      <c r="A66" s="83"/>
      <c r="B66" s="75" t="s">
        <v>119</v>
      </c>
      <c r="C66" s="78">
        <v>1015</v>
      </c>
      <c r="D66" s="77">
        <v>1022</v>
      </c>
      <c r="E66" s="77">
        <v>1040</v>
      </c>
      <c r="F66" s="81">
        <v>1032</v>
      </c>
      <c r="G66" s="82">
        <v>1036</v>
      </c>
      <c r="H66" s="15"/>
      <c r="I66" s="15"/>
      <c r="J66" s="15"/>
      <c r="K66" s="15"/>
    </row>
    <row r="67" spans="1:11" ht="13.5" customHeight="1">
      <c r="A67" s="83"/>
      <c r="B67" s="75" t="s">
        <v>257</v>
      </c>
      <c r="C67" s="76">
        <v>2107</v>
      </c>
      <c r="D67" s="77">
        <v>2095</v>
      </c>
      <c r="E67" s="77">
        <v>2121</v>
      </c>
      <c r="F67" s="81">
        <v>2215</v>
      </c>
      <c r="G67" s="82">
        <v>2203</v>
      </c>
      <c r="H67" s="15"/>
      <c r="I67" s="15"/>
      <c r="J67" s="15"/>
      <c r="K67" s="15"/>
    </row>
    <row r="68" spans="1:11" ht="13.5">
      <c r="A68" s="83"/>
      <c r="B68" s="75" t="s">
        <v>120</v>
      </c>
      <c r="C68" s="78">
        <v>856</v>
      </c>
      <c r="D68" s="79">
        <v>840</v>
      </c>
      <c r="E68" s="79">
        <v>821</v>
      </c>
      <c r="F68" s="81">
        <v>830</v>
      </c>
      <c r="G68" s="82">
        <v>813</v>
      </c>
      <c r="H68" s="15"/>
      <c r="I68" s="15"/>
      <c r="J68" s="15"/>
      <c r="K68" s="15"/>
    </row>
    <row r="69" spans="1:11" ht="13.5">
      <c r="A69" s="83"/>
      <c r="B69" s="75" t="s">
        <v>121</v>
      </c>
      <c r="C69" s="76">
        <v>1445</v>
      </c>
      <c r="D69" s="77">
        <v>1410</v>
      </c>
      <c r="E69" s="77">
        <v>1410</v>
      </c>
      <c r="F69" s="81">
        <v>1394</v>
      </c>
      <c r="G69" s="82">
        <v>1434</v>
      </c>
      <c r="H69" s="15"/>
      <c r="I69" s="15"/>
      <c r="J69" s="15"/>
      <c r="K69" s="15"/>
    </row>
    <row r="70" spans="1:11" ht="13.5">
      <c r="A70" s="83"/>
      <c r="B70" s="75" t="s">
        <v>122</v>
      </c>
      <c r="C70" s="78">
        <v>1131</v>
      </c>
      <c r="D70" s="79">
        <v>1144</v>
      </c>
      <c r="E70" s="79">
        <v>1114</v>
      </c>
      <c r="F70" s="81">
        <v>1101</v>
      </c>
      <c r="G70" s="82">
        <v>1094</v>
      </c>
      <c r="H70" s="15"/>
      <c r="I70" s="15"/>
      <c r="J70" s="15"/>
      <c r="K70" s="15"/>
    </row>
    <row r="71" spans="1:11" ht="13.5">
      <c r="A71" s="83"/>
      <c r="B71" s="75" t="s">
        <v>123</v>
      </c>
      <c r="C71" s="78">
        <v>571</v>
      </c>
      <c r="D71" s="79">
        <v>911</v>
      </c>
      <c r="E71" s="79">
        <v>946</v>
      </c>
      <c r="F71" s="81">
        <v>1000</v>
      </c>
      <c r="G71" s="82">
        <v>1012</v>
      </c>
      <c r="H71" s="15"/>
      <c r="I71" s="15"/>
      <c r="J71" s="15"/>
      <c r="K71" s="15"/>
    </row>
    <row r="72" spans="1:11" ht="13.5">
      <c r="A72" s="83"/>
      <c r="B72" s="75" t="s">
        <v>124</v>
      </c>
      <c r="C72" s="76">
        <v>2126</v>
      </c>
      <c r="D72" s="77">
        <v>2088</v>
      </c>
      <c r="E72" s="77">
        <v>2091</v>
      </c>
      <c r="F72" s="81">
        <v>2115</v>
      </c>
      <c r="G72" s="82">
        <v>2087</v>
      </c>
      <c r="H72" s="15"/>
      <c r="I72" s="15"/>
      <c r="J72" s="15"/>
      <c r="K72" s="15"/>
    </row>
    <row r="73" spans="1:11" ht="13.5">
      <c r="A73" s="83"/>
      <c r="B73" s="75" t="s">
        <v>125</v>
      </c>
      <c r="C73" s="78" t="s">
        <v>3</v>
      </c>
      <c r="D73" s="79" t="s">
        <v>3</v>
      </c>
      <c r="E73" s="79" t="s">
        <v>3</v>
      </c>
      <c r="F73" s="81" t="s">
        <v>3</v>
      </c>
      <c r="G73" s="81" t="s">
        <v>3</v>
      </c>
      <c r="H73" s="15"/>
      <c r="I73" s="15"/>
      <c r="J73" s="15"/>
      <c r="K73" s="15"/>
    </row>
    <row r="74" spans="1:11" ht="13.5">
      <c r="A74" s="146" t="s">
        <v>8</v>
      </c>
      <c r="B74" s="146"/>
      <c r="C74" s="73">
        <v>42748</v>
      </c>
      <c r="D74" s="74">
        <v>43040</v>
      </c>
      <c r="E74" s="74">
        <v>43460</v>
      </c>
      <c r="F74" s="74">
        <v>43493</v>
      </c>
      <c r="G74" s="74">
        <v>43444</v>
      </c>
      <c r="H74" s="15"/>
      <c r="I74" s="15"/>
      <c r="J74" s="15"/>
      <c r="K74" s="15"/>
    </row>
    <row r="75" spans="1:11" ht="13.5">
      <c r="A75" s="32" t="s">
        <v>126</v>
      </c>
      <c r="B75" s="75" t="s">
        <v>258</v>
      </c>
      <c r="C75" s="78">
        <v>8</v>
      </c>
      <c r="D75" s="79">
        <v>10</v>
      </c>
      <c r="E75" s="79">
        <v>9</v>
      </c>
      <c r="F75" s="81">
        <v>11</v>
      </c>
      <c r="G75" s="82">
        <v>10</v>
      </c>
      <c r="H75" s="15"/>
      <c r="I75" s="15"/>
      <c r="J75" s="15"/>
      <c r="K75" s="15"/>
    </row>
    <row r="76" spans="1:11" ht="13.5">
      <c r="A76" s="32"/>
      <c r="B76" s="75" t="s">
        <v>259</v>
      </c>
      <c r="C76" s="76">
        <v>1536</v>
      </c>
      <c r="D76" s="77">
        <v>1572</v>
      </c>
      <c r="E76" s="77">
        <v>1597</v>
      </c>
      <c r="F76" s="81">
        <v>1605</v>
      </c>
      <c r="G76" s="82">
        <v>1596</v>
      </c>
      <c r="H76" s="15"/>
      <c r="I76" s="15"/>
      <c r="J76" s="15"/>
      <c r="K76" s="15"/>
    </row>
    <row r="77" spans="1:11" ht="13.5">
      <c r="A77" s="32"/>
      <c r="B77" s="75" t="s">
        <v>260</v>
      </c>
      <c r="C77" s="76">
        <v>2257</v>
      </c>
      <c r="D77" s="77">
        <v>2246</v>
      </c>
      <c r="E77" s="77">
        <v>2260</v>
      </c>
      <c r="F77" s="81">
        <v>2234</v>
      </c>
      <c r="G77" s="82">
        <v>2233</v>
      </c>
      <c r="H77" s="15"/>
      <c r="I77" s="15"/>
      <c r="J77" s="15"/>
      <c r="K77" s="15"/>
    </row>
    <row r="78" spans="1:11" ht="13.5">
      <c r="A78" s="32"/>
      <c r="B78" s="75" t="s">
        <v>261</v>
      </c>
      <c r="C78" s="76">
        <v>4100</v>
      </c>
      <c r="D78" s="77">
        <v>4176</v>
      </c>
      <c r="E78" s="77">
        <v>4190</v>
      </c>
      <c r="F78" s="81">
        <v>4205</v>
      </c>
      <c r="G78" s="82">
        <v>4195</v>
      </c>
      <c r="H78" s="15"/>
      <c r="I78" s="15"/>
      <c r="J78" s="15"/>
      <c r="K78" s="15"/>
    </row>
    <row r="79" spans="1:11" ht="13.5">
      <c r="A79" s="32"/>
      <c r="B79" s="75" t="s">
        <v>262</v>
      </c>
      <c r="C79" s="76">
        <v>3712</v>
      </c>
      <c r="D79" s="77">
        <v>3700</v>
      </c>
      <c r="E79" s="77">
        <v>3648</v>
      </c>
      <c r="F79" s="81">
        <v>3638</v>
      </c>
      <c r="G79" s="82">
        <v>3621</v>
      </c>
      <c r="H79" s="15"/>
      <c r="I79" s="15"/>
      <c r="J79" s="15"/>
      <c r="K79" s="15"/>
    </row>
    <row r="80" spans="1:11" ht="13.5">
      <c r="A80" s="32"/>
      <c r="B80" s="75" t="s">
        <v>263</v>
      </c>
      <c r="C80" s="76">
        <v>13020</v>
      </c>
      <c r="D80" s="77">
        <v>12992</v>
      </c>
      <c r="E80" s="77">
        <v>12947</v>
      </c>
      <c r="F80" s="81">
        <v>12861</v>
      </c>
      <c r="G80" s="82">
        <v>12905</v>
      </c>
      <c r="H80" s="15"/>
      <c r="I80" s="15"/>
      <c r="J80" s="15"/>
      <c r="K80" s="15"/>
    </row>
    <row r="81" spans="1:11" ht="13.5">
      <c r="A81" s="32"/>
      <c r="B81" s="75" t="s">
        <v>264</v>
      </c>
      <c r="C81" s="76">
        <v>10645</v>
      </c>
      <c r="D81" s="77">
        <v>10884</v>
      </c>
      <c r="E81" s="77">
        <v>11015</v>
      </c>
      <c r="F81" s="81">
        <v>11005</v>
      </c>
      <c r="G81" s="82">
        <v>10945</v>
      </c>
      <c r="H81" s="15"/>
      <c r="I81" s="15"/>
      <c r="J81" s="15"/>
      <c r="K81" s="15"/>
    </row>
    <row r="82" spans="1:11" ht="13.5">
      <c r="A82" s="32" t="s">
        <v>126</v>
      </c>
      <c r="B82" s="75" t="s">
        <v>265</v>
      </c>
      <c r="C82" s="78">
        <v>42</v>
      </c>
      <c r="D82" s="79">
        <v>41</v>
      </c>
      <c r="E82" s="79">
        <v>37</v>
      </c>
      <c r="F82" s="81">
        <v>35</v>
      </c>
      <c r="G82" s="82">
        <v>35</v>
      </c>
      <c r="H82" s="15"/>
      <c r="I82" s="15"/>
      <c r="J82" s="15"/>
      <c r="K82" s="15"/>
    </row>
    <row r="83" spans="1:11" ht="13.5">
      <c r="A83" s="32"/>
      <c r="B83" s="75" t="s">
        <v>127</v>
      </c>
      <c r="C83" s="76">
        <v>2681</v>
      </c>
      <c r="D83" s="77">
        <v>2675</v>
      </c>
      <c r="E83" s="77">
        <v>2682</v>
      </c>
      <c r="F83" s="81">
        <v>2732</v>
      </c>
      <c r="G83" s="82">
        <v>2700</v>
      </c>
      <c r="H83" s="15"/>
      <c r="I83" s="15"/>
      <c r="J83" s="15"/>
      <c r="K83" s="15"/>
    </row>
    <row r="84" spans="1:11" ht="13.5">
      <c r="A84" s="32"/>
      <c r="B84" s="75" t="s">
        <v>128</v>
      </c>
      <c r="C84" s="76">
        <v>2424</v>
      </c>
      <c r="D84" s="77">
        <v>2419</v>
      </c>
      <c r="E84" s="77">
        <v>2600</v>
      </c>
      <c r="F84" s="81">
        <v>2659</v>
      </c>
      <c r="G84" s="82">
        <v>2633</v>
      </c>
      <c r="H84" s="15"/>
      <c r="I84" s="15"/>
      <c r="J84" s="15"/>
      <c r="K84" s="15"/>
    </row>
    <row r="85" spans="1:11" ht="13.5">
      <c r="A85" s="32"/>
      <c r="B85" s="75" t="s">
        <v>129</v>
      </c>
      <c r="C85" s="76">
        <v>1875</v>
      </c>
      <c r="D85" s="77">
        <v>1865</v>
      </c>
      <c r="E85" s="77">
        <v>1882</v>
      </c>
      <c r="F85" s="81">
        <v>1897</v>
      </c>
      <c r="G85" s="82">
        <v>1956</v>
      </c>
      <c r="H85" s="15"/>
      <c r="I85" s="15"/>
      <c r="J85" s="15"/>
      <c r="K85" s="15"/>
    </row>
    <row r="86" spans="1:11" ht="13.5">
      <c r="A86" s="32" t="s">
        <v>126</v>
      </c>
      <c r="B86" s="75" t="s">
        <v>130</v>
      </c>
      <c r="C86" s="78">
        <v>220</v>
      </c>
      <c r="D86" s="79">
        <v>221</v>
      </c>
      <c r="E86" s="79">
        <v>361</v>
      </c>
      <c r="F86" s="81">
        <v>374</v>
      </c>
      <c r="G86" s="82">
        <v>385</v>
      </c>
      <c r="H86" s="15"/>
      <c r="I86" s="15"/>
      <c r="J86" s="15"/>
      <c r="K86" s="15"/>
    </row>
    <row r="87" spans="1:11" ht="13.5">
      <c r="A87" s="32" t="s">
        <v>126</v>
      </c>
      <c r="B87" s="75" t="s">
        <v>131</v>
      </c>
      <c r="C87" s="78">
        <v>228</v>
      </c>
      <c r="D87" s="79">
        <v>239</v>
      </c>
      <c r="E87" s="79">
        <v>232</v>
      </c>
      <c r="F87" s="81">
        <v>237</v>
      </c>
      <c r="G87" s="82">
        <v>230</v>
      </c>
      <c r="H87" s="15"/>
      <c r="I87" s="15"/>
      <c r="J87" s="15"/>
      <c r="K87" s="15"/>
    </row>
    <row r="88" spans="1:11" ht="13.5">
      <c r="A88" s="146" t="s">
        <v>132</v>
      </c>
      <c r="B88" s="146"/>
      <c r="C88" s="73">
        <v>37006</v>
      </c>
      <c r="D88" s="74">
        <v>37147</v>
      </c>
      <c r="E88" s="74">
        <v>37262</v>
      </c>
      <c r="F88" s="74">
        <v>37254</v>
      </c>
      <c r="G88" s="74">
        <v>37370</v>
      </c>
      <c r="H88" s="15"/>
      <c r="I88" s="15"/>
      <c r="J88" s="15"/>
      <c r="K88" s="15"/>
    </row>
    <row r="89" spans="1:11" ht="13.5">
      <c r="A89" s="83"/>
      <c r="B89" s="75" t="s">
        <v>266</v>
      </c>
      <c r="C89" s="84">
        <v>9358</v>
      </c>
      <c r="D89" s="81">
        <v>9392</v>
      </c>
      <c r="E89" s="81">
        <v>9560</v>
      </c>
      <c r="F89" s="81">
        <v>9537</v>
      </c>
      <c r="G89" s="82">
        <v>9592</v>
      </c>
      <c r="H89" s="15"/>
      <c r="I89" s="15"/>
      <c r="J89" s="15"/>
      <c r="K89" s="15"/>
    </row>
    <row r="90" spans="1:11" ht="13.5">
      <c r="A90" s="83"/>
      <c r="B90" s="75" t="s">
        <v>133</v>
      </c>
      <c r="C90" s="84">
        <v>1183</v>
      </c>
      <c r="D90" s="81">
        <v>1172</v>
      </c>
      <c r="E90" s="81">
        <v>1179</v>
      </c>
      <c r="F90" s="81">
        <v>1189</v>
      </c>
      <c r="G90" s="82">
        <v>1172</v>
      </c>
      <c r="H90" s="15"/>
      <c r="I90" s="15"/>
      <c r="J90" s="15"/>
      <c r="K90" s="15"/>
    </row>
    <row r="91" spans="1:11" ht="13.5">
      <c r="A91" s="83"/>
      <c r="B91" s="75" t="s">
        <v>134</v>
      </c>
      <c r="C91" s="84">
        <v>698</v>
      </c>
      <c r="D91" s="81">
        <v>680</v>
      </c>
      <c r="E91" s="81">
        <v>719</v>
      </c>
      <c r="F91" s="81">
        <v>725</v>
      </c>
      <c r="G91" s="82">
        <v>730</v>
      </c>
      <c r="H91" s="15"/>
      <c r="I91" s="15"/>
      <c r="J91" s="15"/>
      <c r="K91" s="15"/>
    </row>
    <row r="92" spans="1:11" ht="13.5">
      <c r="A92" s="83"/>
      <c r="B92" s="75" t="s">
        <v>135</v>
      </c>
      <c r="C92" s="84">
        <v>2768</v>
      </c>
      <c r="D92" s="81">
        <v>2831</v>
      </c>
      <c r="E92" s="81">
        <v>2862</v>
      </c>
      <c r="F92" s="81">
        <v>2854</v>
      </c>
      <c r="G92" s="82">
        <v>2842</v>
      </c>
      <c r="H92" s="15"/>
      <c r="I92" s="15"/>
      <c r="J92" s="15"/>
      <c r="K92" s="15"/>
    </row>
    <row r="93" spans="1:11" ht="13.5">
      <c r="A93" s="83"/>
      <c r="B93" s="75" t="s">
        <v>267</v>
      </c>
      <c r="C93" s="84">
        <v>10016</v>
      </c>
      <c r="D93" s="81">
        <v>10119</v>
      </c>
      <c r="E93" s="81">
        <v>10076</v>
      </c>
      <c r="F93" s="81">
        <v>10184</v>
      </c>
      <c r="G93" s="82">
        <v>10267</v>
      </c>
      <c r="H93" s="15"/>
      <c r="I93" s="15"/>
      <c r="J93" s="15"/>
      <c r="K93" s="15"/>
    </row>
    <row r="94" spans="1:11" ht="13.5">
      <c r="A94" s="32" t="s">
        <v>126</v>
      </c>
      <c r="B94" s="75" t="s">
        <v>268</v>
      </c>
      <c r="C94" s="84">
        <v>7731</v>
      </c>
      <c r="D94" s="81">
        <v>7737</v>
      </c>
      <c r="E94" s="81">
        <v>7753</v>
      </c>
      <c r="F94" s="81">
        <v>7653</v>
      </c>
      <c r="G94" s="82">
        <v>7701</v>
      </c>
      <c r="H94" s="15"/>
      <c r="I94" s="15"/>
      <c r="J94" s="15"/>
      <c r="K94" s="15"/>
    </row>
    <row r="95" spans="1:11" ht="13.5">
      <c r="A95" s="32" t="s">
        <v>126</v>
      </c>
      <c r="B95" s="75" t="s">
        <v>136</v>
      </c>
      <c r="C95" s="84">
        <v>137</v>
      </c>
      <c r="D95" s="81">
        <v>144</v>
      </c>
      <c r="E95" s="81">
        <v>135</v>
      </c>
      <c r="F95" s="81">
        <v>153</v>
      </c>
      <c r="G95" s="82">
        <v>152</v>
      </c>
      <c r="H95" s="15"/>
      <c r="I95" s="15"/>
      <c r="J95" s="15"/>
      <c r="K95" s="15"/>
    </row>
    <row r="96" spans="1:11" ht="13.5">
      <c r="A96" s="32" t="s">
        <v>126</v>
      </c>
      <c r="B96" s="75" t="s">
        <v>130</v>
      </c>
      <c r="C96" s="84">
        <v>240</v>
      </c>
      <c r="D96" s="81">
        <v>250</v>
      </c>
      <c r="E96" s="81">
        <v>255</v>
      </c>
      <c r="F96" s="81">
        <v>256</v>
      </c>
      <c r="G96" s="82">
        <v>260</v>
      </c>
      <c r="H96" s="15"/>
      <c r="I96" s="15"/>
      <c r="J96" s="15"/>
      <c r="K96" s="15"/>
    </row>
    <row r="97" spans="1:11" ht="13.5">
      <c r="A97" s="32" t="s">
        <v>126</v>
      </c>
      <c r="B97" s="75" t="s">
        <v>131</v>
      </c>
      <c r="C97" s="84">
        <v>1209</v>
      </c>
      <c r="D97" s="81">
        <v>1185</v>
      </c>
      <c r="E97" s="81">
        <v>1147</v>
      </c>
      <c r="F97" s="81">
        <v>1157</v>
      </c>
      <c r="G97" s="82">
        <v>1133</v>
      </c>
      <c r="H97" s="15"/>
      <c r="I97" s="15"/>
      <c r="J97" s="15"/>
      <c r="K97" s="15"/>
    </row>
    <row r="98" spans="1:11" ht="13.5">
      <c r="A98" s="83"/>
      <c r="B98" s="75" t="s">
        <v>137</v>
      </c>
      <c r="C98" s="84">
        <v>1716</v>
      </c>
      <c r="D98" s="81">
        <v>1707</v>
      </c>
      <c r="E98" s="81">
        <v>1680</v>
      </c>
      <c r="F98" s="81">
        <v>1670</v>
      </c>
      <c r="G98" s="82">
        <v>1676</v>
      </c>
      <c r="H98" s="15"/>
      <c r="I98" s="15"/>
      <c r="J98" s="15"/>
      <c r="K98" s="15"/>
    </row>
    <row r="99" spans="1:11" ht="13.5">
      <c r="A99" s="83"/>
      <c r="B99" s="75" t="s">
        <v>138</v>
      </c>
      <c r="C99" s="84">
        <v>1950</v>
      </c>
      <c r="D99" s="81">
        <v>1930</v>
      </c>
      <c r="E99" s="81">
        <v>1896</v>
      </c>
      <c r="F99" s="81">
        <v>1876</v>
      </c>
      <c r="G99" s="82">
        <v>1845</v>
      </c>
      <c r="H99" s="15"/>
      <c r="I99" s="15"/>
      <c r="J99" s="15"/>
      <c r="K99" s="15"/>
    </row>
    <row r="100" spans="1:11" ht="13.5">
      <c r="A100" s="146" t="s">
        <v>9</v>
      </c>
      <c r="B100" s="146"/>
      <c r="C100" s="73">
        <v>29859</v>
      </c>
      <c r="D100" s="74">
        <v>29772</v>
      </c>
      <c r="E100" s="74">
        <v>29673</v>
      </c>
      <c r="F100" s="74">
        <v>29528</v>
      </c>
      <c r="G100" s="74">
        <v>29299</v>
      </c>
      <c r="H100" s="18"/>
      <c r="I100" s="18"/>
      <c r="J100" s="18"/>
      <c r="K100" s="18"/>
    </row>
    <row r="101" spans="1:7" ht="13.5">
      <c r="A101" s="22" t="s">
        <v>126</v>
      </c>
      <c r="B101" s="75" t="s">
        <v>268</v>
      </c>
      <c r="C101" s="78">
        <v>206</v>
      </c>
      <c r="D101" s="79">
        <v>204</v>
      </c>
      <c r="E101" s="79">
        <v>199</v>
      </c>
      <c r="F101" s="81">
        <v>195</v>
      </c>
      <c r="G101" s="82">
        <v>196</v>
      </c>
    </row>
    <row r="102" spans="1:7" ht="13.5">
      <c r="A102" s="22" t="s">
        <v>126</v>
      </c>
      <c r="B102" s="75" t="s">
        <v>269</v>
      </c>
      <c r="C102" s="76">
        <v>24905</v>
      </c>
      <c r="D102" s="77">
        <v>24805</v>
      </c>
      <c r="E102" s="77">
        <v>24704</v>
      </c>
      <c r="F102" s="81">
        <v>24668</v>
      </c>
      <c r="G102" s="82">
        <v>24499</v>
      </c>
    </row>
    <row r="103" spans="1:7" ht="13.5">
      <c r="A103" s="22"/>
      <c r="B103" s="75" t="s">
        <v>270</v>
      </c>
      <c r="C103" s="76">
        <v>4748</v>
      </c>
      <c r="D103" s="77">
        <v>4763</v>
      </c>
      <c r="E103" s="77">
        <v>4770</v>
      </c>
      <c r="F103" s="81">
        <v>4665</v>
      </c>
      <c r="G103" s="82">
        <v>4604</v>
      </c>
    </row>
    <row r="104" spans="1:7" ht="14.25" thickBot="1">
      <c r="A104" s="80"/>
      <c r="B104" s="56"/>
      <c r="C104" s="85"/>
      <c r="D104" s="86"/>
      <c r="E104" s="86"/>
      <c r="F104" s="86"/>
      <c r="G104" s="87"/>
    </row>
    <row r="105" spans="2:7" ht="13.5">
      <c r="B105" s="1"/>
      <c r="C105" s="11"/>
      <c r="D105" s="11"/>
      <c r="E105" s="11"/>
      <c r="F105" s="11"/>
      <c r="G105" s="12"/>
    </row>
    <row r="106" spans="2:7" ht="13.5">
      <c r="B106" s="1"/>
      <c r="C106" s="11"/>
      <c r="D106" s="11"/>
      <c r="E106" s="11"/>
      <c r="F106" s="11"/>
      <c r="G106" s="12"/>
    </row>
    <row r="107" spans="3:7" ht="13.5">
      <c r="C107" s="11"/>
      <c r="D107" s="11"/>
      <c r="E107" s="11"/>
      <c r="F107" s="11"/>
      <c r="G107" s="11"/>
    </row>
    <row r="108" spans="1:11" ht="14.25" thickBot="1">
      <c r="A108" s="13" t="s">
        <v>6</v>
      </c>
      <c r="C108" s="14"/>
      <c r="D108" s="14"/>
      <c r="E108" s="14"/>
      <c r="F108" s="14"/>
      <c r="G108" s="14"/>
      <c r="H108" s="15"/>
      <c r="I108" s="15"/>
      <c r="J108" s="15"/>
      <c r="K108" s="15"/>
    </row>
    <row r="109" spans="1:11" ht="24" customHeight="1" thickBot="1">
      <c r="A109" s="143" t="s">
        <v>7</v>
      </c>
      <c r="B109" s="144"/>
      <c r="C109" s="7" t="str">
        <f>"平成"&amp;+'[1]work'!$B$2-4&amp;+"年"</f>
        <v>平成22年</v>
      </c>
      <c r="D109" s="7" t="str">
        <f>"平成"&amp;+'[1]work'!$B$2-3&amp;+"年"</f>
        <v>平成23年</v>
      </c>
      <c r="E109" s="7" t="str">
        <f>"平成"&amp;+'[1]work'!$B$2-2&amp;+"年"</f>
        <v>平成24年</v>
      </c>
      <c r="F109" s="7" t="str">
        <f>"平成"&amp;+'[1]work'!$B$2-1&amp;+"年"</f>
        <v>平成25年</v>
      </c>
      <c r="G109" s="7" t="str">
        <f>"平成"&amp;+'[1]work'!$B$2&amp;+"年"</f>
        <v>平成26年</v>
      </c>
      <c r="H109" s="15"/>
      <c r="I109" s="15"/>
      <c r="J109" s="15"/>
      <c r="K109" s="15"/>
    </row>
    <row r="110" spans="1:11" ht="15.75" customHeight="1">
      <c r="A110" s="145" t="s">
        <v>271</v>
      </c>
      <c r="B110" s="149"/>
      <c r="C110" s="74">
        <v>47625</v>
      </c>
      <c r="D110" s="74">
        <v>47734</v>
      </c>
      <c r="E110" s="74">
        <v>48313</v>
      </c>
      <c r="F110" s="74">
        <v>48582</v>
      </c>
      <c r="G110" s="74">
        <v>48664</v>
      </c>
      <c r="H110" s="15"/>
      <c r="I110" s="15"/>
      <c r="J110" s="15"/>
      <c r="K110" s="15"/>
    </row>
    <row r="111" spans="1:11" ht="15.75" customHeight="1">
      <c r="A111" s="32" t="s">
        <v>73</v>
      </c>
      <c r="B111" s="75" t="s">
        <v>269</v>
      </c>
      <c r="C111" s="76">
        <v>312</v>
      </c>
      <c r="D111" s="77">
        <v>307</v>
      </c>
      <c r="E111" s="77">
        <v>287</v>
      </c>
      <c r="F111" s="81">
        <v>285</v>
      </c>
      <c r="G111" s="82">
        <v>277</v>
      </c>
      <c r="H111" s="15"/>
      <c r="I111" s="15"/>
      <c r="J111" s="15"/>
      <c r="K111" s="15"/>
    </row>
    <row r="112" spans="1:11" ht="15.75" customHeight="1">
      <c r="A112" s="32"/>
      <c r="B112" s="75" t="s">
        <v>272</v>
      </c>
      <c r="C112" s="76">
        <v>3850</v>
      </c>
      <c r="D112" s="77">
        <v>3864</v>
      </c>
      <c r="E112" s="77">
        <v>4639</v>
      </c>
      <c r="F112" s="81">
        <v>4752</v>
      </c>
      <c r="G112" s="88">
        <v>4832</v>
      </c>
      <c r="H112" s="15"/>
      <c r="I112" s="15"/>
      <c r="J112" s="15"/>
      <c r="K112" s="15"/>
    </row>
    <row r="113" spans="1:11" ht="15.75" customHeight="1">
      <c r="A113" s="32"/>
      <c r="B113" s="75" t="s">
        <v>273</v>
      </c>
      <c r="C113" s="76">
        <v>2596</v>
      </c>
      <c r="D113" s="77">
        <v>2606</v>
      </c>
      <c r="E113" s="77">
        <v>2597</v>
      </c>
      <c r="F113" s="81">
        <v>2543</v>
      </c>
      <c r="G113" s="88">
        <v>2523</v>
      </c>
      <c r="H113" s="15"/>
      <c r="I113" s="15"/>
      <c r="J113" s="15"/>
      <c r="K113" s="15"/>
    </row>
    <row r="114" spans="1:11" ht="15.75" customHeight="1">
      <c r="A114" s="32"/>
      <c r="B114" s="75" t="s">
        <v>274</v>
      </c>
      <c r="C114" s="76">
        <v>5450</v>
      </c>
      <c r="D114" s="77">
        <v>5354</v>
      </c>
      <c r="E114" s="77">
        <v>5277</v>
      </c>
      <c r="F114" s="81">
        <v>5191</v>
      </c>
      <c r="G114" s="82">
        <v>5149</v>
      </c>
      <c r="H114" s="15"/>
      <c r="I114" s="15"/>
      <c r="J114" s="15"/>
      <c r="K114" s="15"/>
    </row>
    <row r="115" spans="1:11" ht="15.75" customHeight="1">
      <c r="A115" s="32"/>
      <c r="B115" s="75" t="s">
        <v>275</v>
      </c>
      <c r="C115" s="76">
        <v>2768</v>
      </c>
      <c r="D115" s="77">
        <v>2736</v>
      </c>
      <c r="E115" s="77">
        <v>2661</v>
      </c>
      <c r="F115" s="81">
        <v>2689</v>
      </c>
      <c r="G115" s="88">
        <v>2699</v>
      </c>
      <c r="H115" s="15"/>
      <c r="I115" s="15"/>
      <c r="J115" s="15"/>
      <c r="K115" s="15"/>
    </row>
    <row r="116" spans="1:11" ht="15.75" customHeight="1">
      <c r="A116" s="32"/>
      <c r="B116" s="75" t="s">
        <v>276</v>
      </c>
      <c r="C116" s="76">
        <v>1053</v>
      </c>
      <c r="D116" s="77">
        <v>1081</v>
      </c>
      <c r="E116" s="77">
        <v>1085</v>
      </c>
      <c r="F116" s="81">
        <v>1116</v>
      </c>
      <c r="G116" s="82">
        <v>1119</v>
      </c>
      <c r="H116" s="15"/>
      <c r="I116" s="15"/>
      <c r="J116" s="15"/>
      <c r="K116" s="15"/>
    </row>
    <row r="117" spans="1:11" ht="15.75" customHeight="1">
      <c r="A117" s="32"/>
      <c r="B117" s="75" t="s">
        <v>277</v>
      </c>
      <c r="C117" s="84">
        <v>1461</v>
      </c>
      <c r="D117" s="77">
        <v>1478</v>
      </c>
      <c r="E117" s="77">
        <v>1485</v>
      </c>
      <c r="F117" s="81">
        <v>1464</v>
      </c>
      <c r="G117" s="82">
        <v>1434</v>
      </c>
      <c r="H117" s="15"/>
      <c r="I117" s="15"/>
      <c r="J117" s="15"/>
      <c r="K117" s="15"/>
    </row>
    <row r="118" spans="1:11" ht="15.75" customHeight="1">
      <c r="A118" s="32"/>
      <c r="B118" s="75" t="s">
        <v>278</v>
      </c>
      <c r="C118" s="84">
        <v>1315</v>
      </c>
      <c r="D118" s="77">
        <v>1298</v>
      </c>
      <c r="E118" s="77">
        <v>1292</v>
      </c>
      <c r="F118" s="81">
        <v>1289</v>
      </c>
      <c r="G118" s="82">
        <v>1296</v>
      </c>
      <c r="H118" s="15"/>
      <c r="I118" s="15"/>
      <c r="J118" s="15"/>
      <c r="K118" s="15"/>
    </row>
    <row r="119" spans="1:11" ht="15.75" customHeight="1">
      <c r="A119" s="32"/>
      <c r="B119" s="75" t="s">
        <v>279</v>
      </c>
      <c r="C119" s="84">
        <v>2111</v>
      </c>
      <c r="D119" s="77">
        <v>2099</v>
      </c>
      <c r="E119" s="77">
        <v>2117</v>
      </c>
      <c r="F119" s="81">
        <v>2102</v>
      </c>
      <c r="G119" s="82">
        <v>2056</v>
      </c>
      <c r="H119" s="15"/>
      <c r="I119" s="15"/>
      <c r="J119" s="15"/>
      <c r="K119" s="15"/>
    </row>
    <row r="120" spans="1:11" ht="15.75" customHeight="1">
      <c r="A120" s="32"/>
      <c r="B120" s="75" t="s">
        <v>280</v>
      </c>
      <c r="C120" s="84">
        <v>1607</v>
      </c>
      <c r="D120" s="77">
        <v>1625</v>
      </c>
      <c r="E120" s="77">
        <v>1691</v>
      </c>
      <c r="F120" s="81">
        <v>1751</v>
      </c>
      <c r="G120" s="89">
        <v>1774</v>
      </c>
      <c r="H120" s="15"/>
      <c r="I120" s="15"/>
      <c r="J120" s="15"/>
      <c r="K120" s="15"/>
    </row>
    <row r="121" spans="1:11" ht="15.75" customHeight="1">
      <c r="A121" s="32"/>
      <c r="B121" s="75" t="s">
        <v>281</v>
      </c>
      <c r="C121" s="84">
        <v>1214</v>
      </c>
      <c r="D121" s="77">
        <v>1275</v>
      </c>
      <c r="E121" s="81">
        <v>1309</v>
      </c>
      <c r="F121" s="81">
        <v>1359</v>
      </c>
      <c r="G121" s="82">
        <v>1397</v>
      </c>
      <c r="H121" s="15"/>
      <c r="I121" s="15"/>
      <c r="J121" s="15"/>
      <c r="K121" s="15"/>
    </row>
    <row r="122" spans="1:11" ht="15.75" customHeight="1">
      <c r="A122" s="32"/>
      <c r="B122" s="75" t="s">
        <v>282</v>
      </c>
      <c r="C122" s="84">
        <v>1365</v>
      </c>
      <c r="D122" s="77">
        <v>1353</v>
      </c>
      <c r="E122" s="77">
        <v>1368</v>
      </c>
      <c r="F122" s="81">
        <v>1373</v>
      </c>
      <c r="G122" s="82">
        <v>1347</v>
      </c>
      <c r="H122" s="15"/>
      <c r="I122" s="15"/>
      <c r="J122" s="15"/>
      <c r="K122" s="15"/>
    </row>
    <row r="123" spans="1:11" ht="15.75" customHeight="1">
      <c r="A123" s="32"/>
      <c r="B123" s="75" t="s">
        <v>139</v>
      </c>
      <c r="C123" s="76">
        <v>1504</v>
      </c>
      <c r="D123" s="81">
        <v>1469</v>
      </c>
      <c r="E123" s="77">
        <v>1471</v>
      </c>
      <c r="F123" s="81">
        <v>1511</v>
      </c>
      <c r="G123" s="82">
        <v>1556</v>
      </c>
      <c r="H123" s="15"/>
      <c r="I123" s="15"/>
      <c r="J123" s="15"/>
      <c r="K123" s="15"/>
    </row>
    <row r="124" spans="1:11" ht="15.75" customHeight="1">
      <c r="A124" s="32"/>
      <c r="B124" s="75" t="s">
        <v>10</v>
      </c>
      <c r="C124" s="76">
        <v>1254</v>
      </c>
      <c r="D124" s="81">
        <v>1212</v>
      </c>
      <c r="E124" s="77">
        <v>1209</v>
      </c>
      <c r="F124" s="81">
        <v>1206</v>
      </c>
      <c r="G124" s="82">
        <v>1206</v>
      </c>
      <c r="H124" s="15"/>
      <c r="I124" s="15"/>
      <c r="J124" s="15"/>
      <c r="K124" s="15"/>
    </row>
    <row r="125" spans="1:11" ht="15.75" customHeight="1">
      <c r="A125" s="32"/>
      <c r="B125" s="75" t="s">
        <v>11</v>
      </c>
      <c r="C125" s="76">
        <v>1688</v>
      </c>
      <c r="D125" s="81">
        <v>1685</v>
      </c>
      <c r="E125" s="77">
        <v>1648</v>
      </c>
      <c r="F125" s="81">
        <v>1677</v>
      </c>
      <c r="G125" s="82">
        <v>1713</v>
      </c>
      <c r="H125" s="15"/>
      <c r="I125" s="15"/>
      <c r="J125" s="15"/>
      <c r="K125" s="15"/>
    </row>
    <row r="126" spans="1:11" ht="15.75" customHeight="1">
      <c r="A126" s="32"/>
      <c r="B126" s="75" t="s">
        <v>12</v>
      </c>
      <c r="C126" s="76">
        <v>217</v>
      </c>
      <c r="D126" s="81">
        <v>224</v>
      </c>
      <c r="E126" s="81">
        <v>224</v>
      </c>
      <c r="F126" s="81">
        <v>221</v>
      </c>
      <c r="G126" s="81">
        <v>219</v>
      </c>
      <c r="H126" s="15"/>
      <c r="I126" s="15"/>
      <c r="J126" s="15"/>
      <c r="K126" s="15"/>
    </row>
    <row r="127" spans="1:11" ht="15.75" customHeight="1">
      <c r="A127" s="32"/>
      <c r="B127" s="75" t="s">
        <v>13</v>
      </c>
      <c r="C127" s="76">
        <v>70</v>
      </c>
      <c r="D127" s="81">
        <v>69</v>
      </c>
      <c r="E127" s="81">
        <v>76</v>
      </c>
      <c r="F127" s="81">
        <v>76</v>
      </c>
      <c r="G127" s="81">
        <v>74</v>
      </c>
      <c r="H127" s="15"/>
      <c r="I127" s="15"/>
      <c r="J127" s="15"/>
      <c r="K127" s="15"/>
    </row>
    <row r="128" spans="1:11" ht="15.75" customHeight="1">
      <c r="A128" s="32"/>
      <c r="B128" s="75" t="s">
        <v>14</v>
      </c>
      <c r="C128" s="76">
        <v>630</v>
      </c>
      <c r="D128" s="81">
        <v>650</v>
      </c>
      <c r="E128" s="81">
        <v>632</v>
      </c>
      <c r="F128" s="81">
        <v>639</v>
      </c>
      <c r="G128" s="81">
        <v>625</v>
      </c>
      <c r="H128" s="15"/>
      <c r="I128" s="15"/>
      <c r="J128" s="15"/>
      <c r="K128" s="15"/>
    </row>
    <row r="129" spans="1:11" ht="15.75" customHeight="1">
      <c r="A129" s="32"/>
      <c r="B129" s="75" t="s">
        <v>15</v>
      </c>
      <c r="C129" s="76">
        <v>374</v>
      </c>
      <c r="D129" s="81">
        <v>368</v>
      </c>
      <c r="E129" s="81">
        <v>359</v>
      </c>
      <c r="F129" s="81">
        <v>362</v>
      </c>
      <c r="G129" s="81">
        <v>358</v>
      </c>
      <c r="H129" s="15"/>
      <c r="I129" s="15"/>
      <c r="J129" s="15"/>
      <c r="K129" s="15"/>
    </row>
    <row r="130" spans="1:11" ht="15.75" customHeight="1">
      <c r="A130" s="32"/>
      <c r="B130" s="75" t="s">
        <v>16</v>
      </c>
      <c r="C130" s="76">
        <v>426</v>
      </c>
      <c r="D130" s="81">
        <v>407</v>
      </c>
      <c r="E130" s="81">
        <v>394</v>
      </c>
      <c r="F130" s="81">
        <v>383</v>
      </c>
      <c r="G130" s="81">
        <v>380</v>
      </c>
      <c r="H130" s="15"/>
      <c r="I130" s="15"/>
      <c r="J130" s="15"/>
      <c r="K130" s="15"/>
    </row>
    <row r="131" spans="1:11" ht="15.75" customHeight="1">
      <c r="A131" s="32"/>
      <c r="B131" s="75" t="s">
        <v>17</v>
      </c>
      <c r="C131" s="76">
        <v>264</v>
      </c>
      <c r="D131" s="81">
        <v>260</v>
      </c>
      <c r="E131" s="81">
        <v>251</v>
      </c>
      <c r="F131" s="81">
        <v>255</v>
      </c>
      <c r="G131" s="81">
        <v>268</v>
      </c>
      <c r="H131" s="15"/>
      <c r="I131" s="15"/>
      <c r="J131" s="15"/>
      <c r="K131" s="15"/>
    </row>
    <row r="132" spans="1:11" ht="15.75" customHeight="1">
      <c r="A132" s="32"/>
      <c r="B132" s="75" t="s">
        <v>18</v>
      </c>
      <c r="C132" s="76">
        <v>362</v>
      </c>
      <c r="D132" s="81">
        <v>364</v>
      </c>
      <c r="E132" s="81">
        <v>351</v>
      </c>
      <c r="F132" s="81">
        <v>352</v>
      </c>
      <c r="G132" s="81">
        <v>338</v>
      </c>
      <c r="H132" s="15"/>
      <c r="I132" s="15"/>
      <c r="J132" s="15"/>
      <c r="K132" s="15"/>
    </row>
    <row r="133" spans="1:11" ht="15.75" customHeight="1">
      <c r="A133" s="32"/>
      <c r="B133" s="75" t="s">
        <v>19</v>
      </c>
      <c r="C133" s="76">
        <v>413</v>
      </c>
      <c r="D133" s="81">
        <v>408</v>
      </c>
      <c r="E133" s="81">
        <v>388</v>
      </c>
      <c r="F133" s="81">
        <v>385</v>
      </c>
      <c r="G133" s="81">
        <v>383</v>
      </c>
      <c r="H133" s="15"/>
      <c r="I133" s="15"/>
      <c r="J133" s="15"/>
      <c r="K133" s="15"/>
    </row>
    <row r="134" spans="1:11" ht="15.75" customHeight="1">
      <c r="A134" s="32"/>
      <c r="B134" s="75" t="s">
        <v>64</v>
      </c>
      <c r="C134" s="76">
        <v>1590</v>
      </c>
      <c r="D134" s="81">
        <v>1641</v>
      </c>
      <c r="E134" s="81">
        <v>1590</v>
      </c>
      <c r="F134" s="81">
        <v>1582</v>
      </c>
      <c r="G134" s="81">
        <v>1586</v>
      </c>
      <c r="H134" s="15"/>
      <c r="I134" s="15"/>
      <c r="J134" s="15"/>
      <c r="K134" s="15"/>
    </row>
    <row r="135" spans="1:11" ht="15.75" customHeight="1">
      <c r="A135" s="32"/>
      <c r="B135" s="75" t="s">
        <v>65</v>
      </c>
      <c r="C135" s="76">
        <v>2483</v>
      </c>
      <c r="D135" s="81">
        <v>2509</v>
      </c>
      <c r="E135" s="81">
        <v>2514</v>
      </c>
      <c r="F135" s="81">
        <v>2556</v>
      </c>
      <c r="G135" s="81">
        <v>2560</v>
      </c>
      <c r="H135" s="15"/>
      <c r="I135" s="15"/>
      <c r="J135" s="15"/>
      <c r="K135" s="15"/>
    </row>
    <row r="136" spans="1:11" ht="15.75" customHeight="1">
      <c r="A136" s="32"/>
      <c r="B136" s="75" t="s">
        <v>66</v>
      </c>
      <c r="C136" s="76">
        <v>2933</v>
      </c>
      <c r="D136" s="81">
        <v>2938</v>
      </c>
      <c r="E136" s="81">
        <v>2935</v>
      </c>
      <c r="F136" s="81">
        <v>2938</v>
      </c>
      <c r="G136" s="81">
        <v>2928</v>
      </c>
      <c r="H136" s="15"/>
      <c r="I136" s="15"/>
      <c r="J136" s="15"/>
      <c r="K136" s="15"/>
    </row>
    <row r="137" spans="1:11" ht="15.75" customHeight="1">
      <c r="A137" s="32"/>
      <c r="B137" s="75" t="s">
        <v>67</v>
      </c>
      <c r="C137" s="76">
        <v>2776</v>
      </c>
      <c r="D137" s="81">
        <v>2811</v>
      </c>
      <c r="E137" s="81">
        <v>2843</v>
      </c>
      <c r="F137" s="81">
        <v>2849</v>
      </c>
      <c r="G137" s="81">
        <v>2865</v>
      </c>
      <c r="H137" s="15"/>
      <c r="I137" s="15"/>
      <c r="J137" s="15"/>
      <c r="K137" s="15"/>
    </row>
    <row r="138" spans="1:11" ht="15.75" customHeight="1">
      <c r="A138" s="32"/>
      <c r="B138" s="75" t="s">
        <v>68</v>
      </c>
      <c r="C138" s="76">
        <v>3589</v>
      </c>
      <c r="D138" s="81">
        <v>3705</v>
      </c>
      <c r="E138" s="81">
        <v>3654</v>
      </c>
      <c r="F138" s="81">
        <v>3698</v>
      </c>
      <c r="G138" s="81">
        <v>3732</v>
      </c>
      <c r="H138" s="15"/>
      <c r="I138" s="15"/>
      <c r="J138" s="15"/>
      <c r="K138" s="15"/>
    </row>
    <row r="139" spans="1:11" ht="15.75" customHeight="1">
      <c r="A139" s="32"/>
      <c r="B139" s="75" t="s">
        <v>69</v>
      </c>
      <c r="C139" s="76">
        <v>1950</v>
      </c>
      <c r="D139" s="81">
        <v>1938</v>
      </c>
      <c r="E139" s="81">
        <v>1966</v>
      </c>
      <c r="F139" s="81">
        <v>1978</v>
      </c>
      <c r="G139" s="81">
        <v>1970</v>
      </c>
      <c r="H139" s="15"/>
      <c r="I139" s="15"/>
      <c r="J139" s="15"/>
      <c r="K139" s="15"/>
    </row>
    <row r="140" spans="1:11" ht="15.75" customHeight="1">
      <c r="A140" s="146" t="s">
        <v>20</v>
      </c>
      <c r="B140" s="146"/>
      <c r="C140" s="73">
        <v>22977</v>
      </c>
      <c r="D140" s="74">
        <v>22966</v>
      </c>
      <c r="E140" s="74">
        <v>23159</v>
      </c>
      <c r="F140" s="74">
        <v>23029</v>
      </c>
      <c r="G140" s="74">
        <v>23014</v>
      </c>
      <c r="H140" s="15"/>
      <c r="I140" s="15"/>
      <c r="J140" s="15"/>
      <c r="K140" s="15"/>
    </row>
    <row r="141" spans="1:11" ht="15.75" customHeight="1">
      <c r="A141" s="32" t="s">
        <v>73</v>
      </c>
      <c r="B141" s="75" t="s">
        <v>140</v>
      </c>
      <c r="C141" s="78">
        <v>810</v>
      </c>
      <c r="D141" s="79">
        <v>782</v>
      </c>
      <c r="E141" s="79">
        <v>772</v>
      </c>
      <c r="F141" s="82">
        <v>776</v>
      </c>
      <c r="G141" s="82">
        <v>789</v>
      </c>
      <c r="H141" s="15"/>
      <c r="I141" s="15"/>
      <c r="J141" s="15"/>
      <c r="K141" s="15"/>
    </row>
    <row r="142" spans="1:11" ht="15.75" customHeight="1">
      <c r="A142" s="32"/>
      <c r="B142" s="75" t="s">
        <v>283</v>
      </c>
      <c r="C142" s="76">
        <v>2461</v>
      </c>
      <c r="D142" s="77">
        <v>2492</v>
      </c>
      <c r="E142" s="77">
        <v>2496</v>
      </c>
      <c r="F142" s="82">
        <v>2443</v>
      </c>
      <c r="G142" s="82">
        <v>2457</v>
      </c>
      <c r="H142" s="15"/>
      <c r="I142" s="15"/>
      <c r="J142" s="15"/>
      <c r="K142" s="15"/>
    </row>
    <row r="143" spans="1:11" ht="15.75" customHeight="1">
      <c r="A143" s="32"/>
      <c r="B143" s="75" t="s">
        <v>284</v>
      </c>
      <c r="C143" s="76">
        <v>5603</v>
      </c>
      <c r="D143" s="77">
        <v>5563</v>
      </c>
      <c r="E143" s="77">
        <v>5517</v>
      </c>
      <c r="F143" s="82">
        <v>5475</v>
      </c>
      <c r="G143" s="82">
        <v>5520</v>
      </c>
      <c r="H143" s="15"/>
      <c r="I143" s="15"/>
      <c r="J143" s="15"/>
      <c r="K143" s="15"/>
    </row>
    <row r="144" spans="1:11" ht="15.75" customHeight="1">
      <c r="A144" s="32"/>
      <c r="B144" s="75" t="s">
        <v>285</v>
      </c>
      <c r="C144" s="76">
        <v>1552</v>
      </c>
      <c r="D144" s="77">
        <v>1570</v>
      </c>
      <c r="E144" s="77">
        <v>1536</v>
      </c>
      <c r="F144" s="82">
        <v>1530</v>
      </c>
      <c r="G144" s="82">
        <v>1471</v>
      </c>
      <c r="H144" s="15"/>
      <c r="I144" s="15"/>
      <c r="J144" s="15"/>
      <c r="K144" s="15"/>
    </row>
    <row r="145" spans="1:11" ht="15.75" customHeight="1">
      <c r="A145" s="32"/>
      <c r="B145" s="75" t="s">
        <v>286</v>
      </c>
      <c r="C145" s="76">
        <v>2080</v>
      </c>
      <c r="D145" s="77">
        <v>2038</v>
      </c>
      <c r="E145" s="77">
        <v>2031</v>
      </c>
      <c r="F145" s="82">
        <v>2051</v>
      </c>
      <c r="G145" s="82">
        <v>2048</v>
      </c>
      <c r="H145" s="15"/>
      <c r="I145" s="15"/>
      <c r="J145" s="15"/>
      <c r="K145" s="15"/>
    </row>
    <row r="146" spans="1:11" ht="15.75" customHeight="1">
      <c r="A146" s="32"/>
      <c r="B146" s="75" t="s">
        <v>141</v>
      </c>
      <c r="C146" s="78">
        <v>639</v>
      </c>
      <c r="D146" s="79">
        <v>625</v>
      </c>
      <c r="E146" s="79">
        <v>615</v>
      </c>
      <c r="F146" s="82">
        <v>610</v>
      </c>
      <c r="G146" s="82">
        <v>609</v>
      </c>
      <c r="H146" s="15"/>
      <c r="I146" s="15"/>
      <c r="J146" s="15"/>
      <c r="K146" s="15"/>
    </row>
    <row r="147" spans="1:11" ht="15.75" customHeight="1">
      <c r="A147" s="32"/>
      <c r="B147" s="75" t="s">
        <v>21</v>
      </c>
      <c r="C147" s="76">
        <v>979</v>
      </c>
      <c r="D147" s="77">
        <v>960</v>
      </c>
      <c r="E147" s="77">
        <v>1133</v>
      </c>
      <c r="F147" s="82">
        <v>1149</v>
      </c>
      <c r="G147" s="82">
        <v>1148</v>
      </c>
      <c r="H147" s="15"/>
      <c r="I147" s="15"/>
      <c r="J147" s="15"/>
      <c r="K147" s="15"/>
    </row>
    <row r="148" spans="1:11" ht="15.75" customHeight="1">
      <c r="A148" s="32"/>
      <c r="B148" s="75" t="s">
        <v>22</v>
      </c>
      <c r="C148" s="76">
        <v>2304</v>
      </c>
      <c r="D148" s="77">
        <v>2287</v>
      </c>
      <c r="E148" s="77">
        <v>2264</v>
      </c>
      <c r="F148" s="82">
        <v>2248</v>
      </c>
      <c r="G148" s="82">
        <v>2244</v>
      </c>
      <c r="H148" s="15"/>
      <c r="I148" s="15"/>
      <c r="J148" s="15"/>
      <c r="K148" s="15"/>
    </row>
    <row r="149" spans="1:11" ht="15.75" customHeight="1">
      <c r="A149" s="32"/>
      <c r="B149" s="75" t="s">
        <v>23</v>
      </c>
      <c r="C149" s="78">
        <v>153</v>
      </c>
      <c r="D149" s="79">
        <v>154</v>
      </c>
      <c r="E149" s="79">
        <v>163</v>
      </c>
      <c r="F149" s="82">
        <v>159</v>
      </c>
      <c r="G149" s="82">
        <v>153</v>
      </c>
      <c r="H149" s="15"/>
      <c r="I149" s="15"/>
      <c r="J149" s="15"/>
      <c r="K149" s="15"/>
    </row>
    <row r="150" spans="1:11" ht="15.75" customHeight="1">
      <c r="A150" s="32"/>
      <c r="B150" s="75" t="s">
        <v>287</v>
      </c>
      <c r="C150" s="78">
        <v>798</v>
      </c>
      <c r="D150" s="79">
        <v>797</v>
      </c>
      <c r="E150" s="79">
        <v>813</v>
      </c>
      <c r="F150" s="82">
        <v>804</v>
      </c>
      <c r="G150" s="82">
        <v>796</v>
      </c>
      <c r="H150" s="15"/>
      <c r="I150" s="15"/>
      <c r="J150" s="15"/>
      <c r="K150" s="15"/>
    </row>
    <row r="151" spans="1:11" ht="15.75" customHeight="1">
      <c r="A151" s="32" t="s">
        <v>73</v>
      </c>
      <c r="B151" s="75" t="s">
        <v>288</v>
      </c>
      <c r="C151" s="78">
        <v>76</v>
      </c>
      <c r="D151" s="79">
        <v>84</v>
      </c>
      <c r="E151" s="79">
        <v>71</v>
      </c>
      <c r="F151" s="82">
        <v>76</v>
      </c>
      <c r="G151" s="82">
        <v>80</v>
      </c>
      <c r="H151" s="18"/>
      <c r="I151" s="18"/>
      <c r="J151" s="18"/>
      <c r="K151" s="18"/>
    </row>
    <row r="152" spans="1:11" ht="13.5">
      <c r="A152" s="32"/>
      <c r="B152" s="75" t="s">
        <v>289</v>
      </c>
      <c r="C152" s="76">
        <v>1158</v>
      </c>
      <c r="D152" s="77">
        <v>1261</v>
      </c>
      <c r="E152" s="77">
        <v>1424</v>
      </c>
      <c r="F152" s="82">
        <v>1439</v>
      </c>
      <c r="G152" s="82">
        <v>1434</v>
      </c>
      <c r="H152" s="18"/>
      <c r="I152" s="18"/>
      <c r="J152" s="18"/>
      <c r="K152" s="18"/>
    </row>
    <row r="153" spans="1:11" ht="13.5">
      <c r="A153" s="32"/>
      <c r="B153" s="75" t="s">
        <v>142</v>
      </c>
      <c r="C153" s="90">
        <v>349</v>
      </c>
      <c r="D153" s="91">
        <v>326</v>
      </c>
      <c r="E153" s="91">
        <v>324</v>
      </c>
      <c r="F153" s="82">
        <v>316</v>
      </c>
      <c r="G153" s="82">
        <v>309</v>
      </c>
      <c r="H153" s="18"/>
      <c r="I153" s="18"/>
      <c r="J153" s="18"/>
      <c r="K153" s="18"/>
    </row>
    <row r="154" spans="1:7" ht="13.5">
      <c r="A154" s="32"/>
      <c r="B154" s="75" t="s">
        <v>24</v>
      </c>
      <c r="C154" s="90">
        <v>1081</v>
      </c>
      <c r="D154" s="91">
        <v>1088</v>
      </c>
      <c r="E154" s="91">
        <v>1117</v>
      </c>
      <c r="F154" s="82">
        <v>1110</v>
      </c>
      <c r="G154" s="82">
        <v>1122</v>
      </c>
    </row>
    <row r="155" spans="1:7" ht="13.5">
      <c r="A155" s="32"/>
      <c r="B155" s="75" t="s">
        <v>25</v>
      </c>
      <c r="C155" s="92">
        <v>1367</v>
      </c>
      <c r="D155" s="93">
        <v>1380</v>
      </c>
      <c r="E155" s="93">
        <v>1359</v>
      </c>
      <c r="F155" s="82">
        <v>1317</v>
      </c>
      <c r="G155" s="82">
        <v>1313</v>
      </c>
    </row>
    <row r="156" spans="1:11" ht="13.5">
      <c r="A156" s="32"/>
      <c r="B156" s="75" t="s">
        <v>26</v>
      </c>
      <c r="C156" s="92">
        <v>1567</v>
      </c>
      <c r="D156" s="93">
        <v>1559</v>
      </c>
      <c r="E156" s="93">
        <v>1524</v>
      </c>
      <c r="F156" s="82">
        <v>1526</v>
      </c>
      <c r="G156" s="82">
        <v>1521</v>
      </c>
      <c r="H156" s="15"/>
      <c r="I156" s="15"/>
      <c r="J156" s="15"/>
      <c r="K156" s="15"/>
    </row>
    <row r="157" spans="1:11" ht="13.5" customHeight="1" thickBot="1">
      <c r="A157" s="80"/>
      <c r="B157" s="9"/>
      <c r="C157" s="55"/>
      <c r="D157" s="17"/>
      <c r="E157" s="17"/>
      <c r="F157" s="17"/>
      <c r="G157" s="17"/>
      <c r="H157" s="15"/>
      <c r="I157" s="15"/>
      <c r="J157" s="15"/>
      <c r="K157" s="15"/>
    </row>
    <row r="158" spans="2:11" ht="13.5" customHeight="1">
      <c r="B158" s="19"/>
      <c r="C158" s="14"/>
      <c r="D158" s="14"/>
      <c r="E158" s="14"/>
      <c r="F158" s="14"/>
      <c r="G158" s="14"/>
      <c r="H158" s="15"/>
      <c r="I158" s="15"/>
      <c r="J158" s="15"/>
      <c r="K158" s="15"/>
    </row>
    <row r="159" spans="2:11" ht="13.5" customHeight="1">
      <c r="B159" s="19"/>
      <c r="C159" s="14"/>
      <c r="D159" s="14"/>
      <c r="E159" s="14"/>
      <c r="F159" s="14"/>
      <c r="G159" s="14"/>
      <c r="H159" s="15"/>
      <c r="I159" s="15"/>
      <c r="J159" s="15"/>
      <c r="K159" s="15"/>
    </row>
    <row r="160" spans="3:11" ht="13.5" customHeight="1">
      <c r="C160" s="11"/>
      <c r="D160" s="11"/>
      <c r="E160" s="11"/>
      <c r="F160" s="11"/>
      <c r="G160" s="11"/>
      <c r="H160" s="15"/>
      <c r="I160" s="15"/>
      <c r="J160" s="15"/>
      <c r="K160" s="15"/>
    </row>
    <row r="161" spans="1:11" ht="14.25" customHeight="1" thickBot="1">
      <c r="A161" s="13" t="s">
        <v>6</v>
      </c>
      <c r="C161" s="14"/>
      <c r="D161" s="14"/>
      <c r="E161" s="14"/>
      <c r="F161" s="14"/>
      <c r="G161" s="14"/>
      <c r="H161" s="15"/>
      <c r="I161" s="15"/>
      <c r="J161" s="15"/>
      <c r="K161" s="15"/>
    </row>
    <row r="162" spans="1:11" ht="24" customHeight="1" thickBot="1">
      <c r="A162" s="143" t="s">
        <v>7</v>
      </c>
      <c r="B162" s="144"/>
      <c r="C162" s="7" t="str">
        <f>"平成"&amp;+'[1]work'!$B$2-4&amp;+"年"</f>
        <v>平成22年</v>
      </c>
      <c r="D162" s="7" t="str">
        <f>"平成"&amp;+'[1]work'!$B$2-3&amp;+"年"</f>
        <v>平成23年</v>
      </c>
      <c r="E162" s="7" t="str">
        <f>"平成"&amp;+'[1]work'!$B$2-2&amp;+"年"</f>
        <v>平成24年</v>
      </c>
      <c r="F162" s="7" t="str">
        <f>"平成"&amp;+'[1]work'!$B$2-1&amp;+"年"</f>
        <v>平成25年</v>
      </c>
      <c r="G162" s="7" t="str">
        <f>"平成"&amp;+'[1]work'!$B$2&amp;+"年"</f>
        <v>平成26年</v>
      </c>
      <c r="H162" s="15"/>
      <c r="I162" s="15"/>
      <c r="J162" s="15"/>
      <c r="K162" s="15"/>
    </row>
    <row r="163" spans="1:11" ht="15.75" customHeight="1">
      <c r="A163" s="145" t="s">
        <v>143</v>
      </c>
      <c r="B163" s="145"/>
      <c r="C163" s="94">
        <v>19027</v>
      </c>
      <c r="D163" s="95">
        <v>19085</v>
      </c>
      <c r="E163" s="95">
        <v>18996</v>
      </c>
      <c r="F163" s="95">
        <v>19112</v>
      </c>
      <c r="G163" s="96">
        <v>19049</v>
      </c>
      <c r="H163" s="15"/>
      <c r="I163" s="15"/>
      <c r="J163" s="15"/>
      <c r="K163" s="15"/>
    </row>
    <row r="164" spans="1:11" ht="15.75" customHeight="1">
      <c r="A164" s="32"/>
      <c r="B164" s="75" t="s">
        <v>290</v>
      </c>
      <c r="C164" s="90">
        <v>845</v>
      </c>
      <c r="D164" s="91">
        <v>827</v>
      </c>
      <c r="E164" s="91">
        <v>807</v>
      </c>
      <c r="F164" s="82">
        <v>793</v>
      </c>
      <c r="G164" s="82">
        <v>797</v>
      </c>
      <c r="H164" s="15"/>
      <c r="I164" s="15"/>
      <c r="J164" s="15"/>
      <c r="K164" s="15"/>
    </row>
    <row r="165" spans="1:11" ht="15.75" customHeight="1">
      <c r="A165" s="32"/>
      <c r="B165" s="75" t="s">
        <v>291</v>
      </c>
      <c r="C165" s="90">
        <v>523</v>
      </c>
      <c r="D165" s="91">
        <v>519</v>
      </c>
      <c r="E165" s="91">
        <v>517</v>
      </c>
      <c r="F165" s="82">
        <v>526</v>
      </c>
      <c r="G165" s="82">
        <v>523</v>
      </c>
      <c r="H165" s="15"/>
      <c r="I165" s="15"/>
      <c r="J165" s="15"/>
      <c r="K165" s="15"/>
    </row>
    <row r="166" spans="1:11" ht="15.75" customHeight="1">
      <c r="A166" s="32" t="s">
        <v>73</v>
      </c>
      <c r="B166" s="75" t="s">
        <v>292</v>
      </c>
      <c r="C166" s="92">
        <v>1974</v>
      </c>
      <c r="D166" s="93">
        <v>1956</v>
      </c>
      <c r="E166" s="93">
        <v>1931</v>
      </c>
      <c r="F166" s="82">
        <v>1957</v>
      </c>
      <c r="G166" s="82">
        <v>1965</v>
      </c>
      <c r="H166" s="15"/>
      <c r="I166" s="15"/>
      <c r="J166" s="15"/>
      <c r="K166" s="15"/>
    </row>
    <row r="167" spans="1:11" ht="15.75" customHeight="1">
      <c r="A167" s="32"/>
      <c r="B167" s="75" t="s">
        <v>293</v>
      </c>
      <c r="C167" s="90">
        <v>460</v>
      </c>
      <c r="D167" s="91">
        <v>449</v>
      </c>
      <c r="E167" s="91">
        <v>440</v>
      </c>
      <c r="F167" s="82">
        <v>437</v>
      </c>
      <c r="G167" s="82">
        <v>426</v>
      </c>
      <c r="H167" s="15"/>
      <c r="I167" s="15"/>
      <c r="J167" s="15"/>
      <c r="K167" s="15"/>
    </row>
    <row r="168" spans="1:11" ht="15.75" customHeight="1">
      <c r="A168" s="32"/>
      <c r="B168" s="75" t="s">
        <v>294</v>
      </c>
      <c r="C168" s="90">
        <v>391</v>
      </c>
      <c r="D168" s="91">
        <v>400</v>
      </c>
      <c r="E168" s="91">
        <v>390</v>
      </c>
      <c r="F168" s="82">
        <v>392</v>
      </c>
      <c r="G168" s="82">
        <v>395</v>
      </c>
      <c r="H168" s="15"/>
      <c r="I168" s="15"/>
      <c r="J168" s="15"/>
      <c r="K168" s="15"/>
    </row>
    <row r="169" spans="1:11" ht="15.75" customHeight="1">
      <c r="A169" s="32"/>
      <c r="B169" s="75" t="s">
        <v>295</v>
      </c>
      <c r="C169" s="90">
        <v>40</v>
      </c>
      <c r="D169" s="91">
        <v>44</v>
      </c>
      <c r="E169" s="91">
        <v>46</v>
      </c>
      <c r="F169" s="82">
        <v>43</v>
      </c>
      <c r="G169" s="82">
        <v>45</v>
      </c>
      <c r="H169" s="15"/>
      <c r="I169" s="15"/>
      <c r="J169" s="15"/>
      <c r="K169" s="15"/>
    </row>
    <row r="170" spans="1:11" ht="15.75" customHeight="1">
      <c r="A170" s="32"/>
      <c r="B170" s="75" t="s">
        <v>296</v>
      </c>
      <c r="C170" s="92">
        <v>1158</v>
      </c>
      <c r="D170" s="93">
        <v>1144</v>
      </c>
      <c r="E170" s="93">
        <v>1131</v>
      </c>
      <c r="F170" s="82">
        <v>1130</v>
      </c>
      <c r="G170" s="82">
        <v>1117</v>
      </c>
      <c r="H170" s="15"/>
      <c r="I170" s="15"/>
      <c r="J170" s="15"/>
      <c r="K170" s="15"/>
    </row>
    <row r="171" spans="1:11" ht="15.75" customHeight="1">
      <c r="A171" s="32"/>
      <c r="B171" s="75" t="s">
        <v>144</v>
      </c>
      <c r="C171" s="92">
        <v>2944</v>
      </c>
      <c r="D171" s="93">
        <v>3013</v>
      </c>
      <c r="E171" s="93">
        <v>2992</v>
      </c>
      <c r="F171" s="82">
        <v>3025</v>
      </c>
      <c r="G171" s="82">
        <v>2987</v>
      </c>
      <c r="H171" s="15"/>
      <c r="I171" s="15"/>
      <c r="J171" s="15"/>
      <c r="K171" s="15"/>
    </row>
    <row r="172" spans="1:11" ht="15.75" customHeight="1">
      <c r="A172" s="32"/>
      <c r="B172" s="75" t="s">
        <v>145</v>
      </c>
      <c r="C172" s="92">
        <v>5016</v>
      </c>
      <c r="D172" s="93">
        <v>5050</v>
      </c>
      <c r="E172" s="93">
        <v>5029</v>
      </c>
      <c r="F172" s="82">
        <v>5095</v>
      </c>
      <c r="G172" s="82">
        <v>5083</v>
      </c>
      <c r="H172" s="15"/>
      <c r="I172" s="15"/>
      <c r="J172" s="15"/>
      <c r="K172" s="15"/>
    </row>
    <row r="173" spans="1:11" ht="15.75" customHeight="1">
      <c r="A173" s="32"/>
      <c r="B173" s="75" t="s">
        <v>146</v>
      </c>
      <c r="C173" s="92">
        <v>3177</v>
      </c>
      <c r="D173" s="93">
        <v>3189</v>
      </c>
      <c r="E173" s="93">
        <v>3191</v>
      </c>
      <c r="F173" s="82">
        <v>3234</v>
      </c>
      <c r="G173" s="82">
        <v>3219</v>
      </c>
      <c r="H173" s="15"/>
      <c r="I173" s="15"/>
      <c r="J173" s="15"/>
      <c r="K173" s="15"/>
    </row>
    <row r="174" spans="1:11" ht="15.75" customHeight="1">
      <c r="A174" s="32"/>
      <c r="B174" s="75" t="s">
        <v>147</v>
      </c>
      <c r="C174" s="90">
        <v>981</v>
      </c>
      <c r="D174" s="91">
        <v>956</v>
      </c>
      <c r="E174" s="91">
        <v>952</v>
      </c>
      <c r="F174" s="82">
        <v>964</v>
      </c>
      <c r="G174" s="82">
        <v>976</v>
      </c>
      <c r="H174" s="15"/>
      <c r="I174" s="15"/>
      <c r="J174" s="15"/>
      <c r="K174" s="15"/>
    </row>
    <row r="175" spans="1:11" ht="15.75" customHeight="1">
      <c r="A175" s="32"/>
      <c r="B175" s="75" t="s">
        <v>148</v>
      </c>
      <c r="C175" s="92">
        <v>1518</v>
      </c>
      <c r="D175" s="93">
        <v>1538</v>
      </c>
      <c r="E175" s="93">
        <v>1570</v>
      </c>
      <c r="F175" s="82">
        <v>1516</v>
      </c>
      <c r="G175" s="82">
        <v>1516</v>
      </c>
      <c r="H175" s="15"/>
      <c r="I175" s="15"/>
      <c r="J175" s="15"/>
      <c r="K175" s="15"/>
    </row>
    <row r="176" spans="1:11" ht="15.75" customHeight="1">
      <c r="A176" s="146" t="s">
        <v>297</v>
      </c>
      <c r="B176" s="146"/>
      <c r="C176" s="97">
        <v>43059</v>
      </c>
      <c r="D176" s="96">
        <v>42648</v>
      </c>
      <c r="E176" s="96">
        <v>42406</v>
      </c>
      <c r="F176" s="96">
        <v>42232</v>
      </c>
      <c r="G176" s="96">
        <v>41889</v>
      </c>
      <c r="H176" s="15"/>
      <c r="I176" s="15"/>
      <c r="J176" s="15"/>
      <c r="K176" s="15"/>
    </row>
    <row r="177" spans="1:11" ht="15.75" customHeight="1">
      <c r="A177" s="32"/>
      <c r="B177" s="75" t="s">
        <v>298</v>
      </c>
      <c r="C177" s="92">
        <v>2226</v>
      </c>
      <c r="D177" s="93">
        <v>2209</v>
      </c>
      <c r="E177" s="93">
        <v>2255</v>
      </c>
      <c r="F177" s="82">
        <v>2234</v>
      </c>
      <c r="G177" s="82">
        <v>2244</v>
      </c>
      <c r="H177" s="15"/>
      <c r="I177" s="15"/>
      <c r="J177" s="15"/>
      <c r="K177" s="15"/>
    </row>
    <row r="178" spans="1:11" ht="15.75" customHeight="1">
      <c r="A178" s="32"/>
      <c r="B178" s="75" t="s">
        <v>27</v>
      </c>
      <c r="C178" s="92">
        <v>2661</v>
      </c>
      <c r="D178" s="93">
        <v>2622</v>
      </c>
      <c r="E178" s="93">
        <v>2620</v>
      </c>
      <c r="F178" s="82">
        <v>2580</v>
      </c>
      <c r="G178" s="82">
        <v>2578</v>
      </c>
      <c r="H178" s="15"/>
      <c r="I178" s="15"/>
      <c r="J178" s="15"/>
      <c r="K178" s="15"/>
    </row>
    <row r="179" spans="1:11" ht="15.75" customHeight="1">
      <c r="A179" s="32"/>
      <c r="B179" s="75" t="s">
        <v>149</v>
      </c>
      <c r="C179" s="92">
        <v>2152</v>
      </c>
      <c r="D179" s="93">
        <v>2166</v>
      </c>
      <c r="E179" s="93">
        <v>2162</v>
      </c>
      <c r="F179" s="82">
        <v>2141</v>
      </c>
      <c r="G179" s="82">
        <v>2154</v>
      </c>
      <c r="H179" s="15"/>
      <c r="I179" s="15"/>
      <c r="J179" s="15"/>
      <c r="K179" s="15"/>
    </row>
    <row r="180" spans="1:11" ht="15.75" customHeight="1">
      <c r="A180" s="32"/>
      <c r="B180" s="75" t="s">
        <v>150</v>
      </c>
      <c r="C180" s="90">
        <v>825</v>
      </c>
      <c r="D180" s="91">
        <v>833</v>
      </c>
      <c r="E180" s="91">
        <v>797</v>
      </c>
      <c r="F180" s="82">
        <v>774</v>
      </c>
      <c r="G180" s="82">
        <v>773</v>
      </c>
      <c r="H180" s="15"/>
      <c r="I180" s="15"/>
      <c r="J180" s="15"/>
      <c r="K180" s="15"/>
    </row>
    <row r="181" spans="1:11" ht="15.75" customHeight="1">
      <c r="A181" s="32"/>
      <c r="B181" s="75" t="s">
        <v>151</v>
      </c>
      <c r="C181" s="92">
        <v>1970</v>
      </c>
      <c r="D181" s="93">
        <v>1945</v>
      </c>
      <c r="E181" s="93">
        <v>1923</v>
      </c>
      <c r="F181" s="82">
        <v>1919</v>
      </c>
      <c r="G181" s="82">
        <v>1885</v>
      </c>
      <c r="H181" s="15"/>
      <c r="I181" s="15"/>
      <c r="J181" s="15"/>
      <c r="K181" s="15"/>
    </row>
    <row r="182" spans="1:11" ht="15.75" customHeight="1">
      <c r="A182" s="32"/>
      <c r="B182" s="75" t="s">
        <v>152</v>
      </c>
      <c r="C182" s="92">
        <v>2602</v>
      </c>
      <c r="D182" s="93">
        <v>2587</v>
      </c>
      <c r="E182" s="93">
        <v>2607</v>
      </c>
      <c r="F182" s="82">
        <v>2572</v>
      </c>
      <c r="G182" s="82">
        <v>2541</v>
      </c>
      <c r="H182" s="15"/>
      <c r="I182" s="15"/>
      <c r="J182" s="15"/>
      <c r="K182" s="15"/>
    </row>
    <row r="183" spans="1:11" ht="15.75" customHeight="1">
      <c r="A183" s="32"/>
      <c r="B183" s="75" t="s">
        <v>153</v>
      </c>
      <c r="C183" s="92">
        <v>3201</v>
      </c>
      <c r="D183" s="93">
        <v>3146</v>
      </c>
      <c r="E183" s="93">
        <v>3120</v>
      </c>
      <c r="F183" s="82">
        <v>3180</v>
      </c>
      <c r="G183" s="82">
        <v>3173</v>
      </c>
      <c r="H183" s="15"/>
      <c r="I183" s="15"/>
      <c r="J183" s="15"/>
      <c r="K183" s="15"/>
    </row>
    <row r="184" spans="1:11" ht="15.75" customHeight="1">
      <c r="A184" s="32"/>
      <c r="B184" s="75" t="s">
        <v>154</v>
      </c>
      <c r="C184" s="92">
        <v>3002</v>
      </c>
      <c r="D184" s="93">
        <v>2896</v>
      </c>
      <c r="E184" s="93">
        <v>2850</v>
      </c>
      <c r="F184" s="82">
        <v>2807</v>
      </c>
      <c r="G184" s="82">
        <v>2668</v>
      </c>
      <c r="H184" s="15"/>
      <c r="I184" s="15"/>
      <c r="J184" s="15"/>
      <c r="K184" s="15"/>
    </row>
    <row r="185" spans="1:11" ht="15.75" customHeight="1">
      <c r="A185" s="32"/>
      <c r="B185" s="75" t="s">
        <v>155</v>
      </c>
      <c r="C185" s="92">
        <v>1565</v>
      </c>
      <c r="D185" s="93">
        <v>1556</v>
      </c>
      <c r="E185" s="93">
        <v>1554</v>
      </c>
      <c r="F185" s="82">
        <v>1556</v>
      </c>
      <c r="G185" s="82">
        <v>1547</v>
      </c>
      <c r="H185" s="15"/>
      <c r="I185" s="15"/>
      <c r="J185" s="15"/>
      <c r="K185" s="15"/>
    </row>
    <row r="186" spans="1:11" ht="15.75" customHeight="1">
      <c r="A186" s="32"/>
      <c r="B186" s="75" t="s">
        <v>156</v>
      </c>
      <c r="C186" s="90">
        <v>513</v>
      </c>
      <c r="D186" s="91">
        <v>515</v>
      </c>
      <c r="E186" s="91">
        <v>516</v>
      </c>
      <c r="F186" s="82">
        <v>493</v>
      </c>
      <c r="G186" s="82">
        <v>509</v>
      </c>
      <c r="H186" s="15"/>
      <c r="I186" s="15"/>
      <c r="J186" s="15"/>
      <c r="K186" s="15"/>
    </row>
    <row r="187" spans="1:11" ht="15.75" customHeight="1">
      <c r="A187" s="32"/>
      <c r="B187" s="75" t="s">
        <v>157</v>
      </c>
      <c r="C187" s="90">
        <v>353</v>
      </c>
      <c r="D187" s="91">
        <v>356</v>
      </c>
      <c r="E187" s="91">
        <v>353</v>
      </c>
      <c r="F187" s="82">
        <v>350</v>
      </c>
      <c r="G187" s="82">
        <v>336</v>
      </c>
      <c r="H187" s="15"/>
      <c r="I187" s="15"/>
      <c r="J187" s="15"/>
      <c r="K187" s="15"/>
    </row>
    <row r="188" spans="1:11" ht="15.75" customHeight="1">
      <c r="A188" s="32"/>
      <c r="B188" s="75" t="s">
        <v>158</v>
      </c>
      <c r="C188" s="92">
        <v>1159</v>
      </c>
      <c r="D188" s="93">
        <v>1170</v>
      </c>
      <c r="E188" s="93">
        <v>1157</v>
      </c>
      <c r="F188" s="82">
        <v>1136</v>
      </c>
      <c r="G188" s="82">
        <v>1135</v>
      </c>
      <c r="H188" s="15"/>
      <c r="I188" s="15"/>
      <c r="J188" s="15"/>
      <c r="K188" s="15"/>
    </row>
    <row r="189" spans="1:11" ht="15.75" customHeight="1">
      <c r="A189" s="32"/>
      <c r="B189" s="75" t="s">
        <v>159</v>
      </c>
      <c r="C189" s="92">
        <v>2504</v>
      </c>
      <c r="D189" s="93">
        <v>2446</v>
      </c>
      <c r="E189" s="93">
        <v>2445</v>
      </c>
      <c r="F189" s="82">
        <v>2478</v>
      </c>
      <c r="G189" s="82">
        <v>2465</v>
      </c>
      <c r="H189" s="15"/>
      <c r="I189" s="15"/>
      <c r="J189" s="15"/>
      <c r="K189" s="15"/>
    </row>
    <row r="190" spans="1:11" ht="15.75" customHeight="1">
      <c r="A190" s="32"/>
      <c r="B190" s="75" t="s">
        <v>160</v>
      </c>
      <c r="C190" s="90">
        <v>762</v>
      </c>
      <c r="D190" s="91">
        <v>740</v>
      </c>
      <c r="E190" s="91">
        <v>771</v>
      </c>
      <c r="F190" s="82">
        <v>775</v>
      </c>
      <c r="G190" s="82">
        <v>777</v>
      </c>
      <c r="H190" s="15"/>
      <c r="I190" s="15"/>
      <c r="J190" s="15"/>
      <c r="K190" s="15"/>
    </row>
    <row r="191" spans="1:11" ht="15.75" customHeight="1">
      <c r="A191" s="32"/>
      <c r="B191" s="75" t="s">
        <v>161</v>
      </c>
      <c r="C191" s="92">
        <v>2912</v>
      </c>
      <c r="D191" s="93">
        <v>2924</v>
      </c>
      <c r="E191" s="93">
        <v>2897</v>
      </c>
      <c r="F191" s="82">
        <v>2881</v>
      </c>
      <c r="G191" s="82">
        <v>2887</v>
      </c>
      <c r="H191" s="15"/>
      <c r="I191" s="15"/>
      <c r="J191" s="15"/>
      <c r="K191" s="15"/>
    </row>
    <row r="192" spans="1:11" ht="15.75" customHeight="1">
      <c r="A192" s="32"/>
      <c r="B192" s="75" t="s">
        <v>162</v>
      </c>
      <c r="C192" s="92">
        <v>1420</v>
      </c>
      <c r="D192" s="93">
        <v>1420</v>
      </c>
      <c r="E192" s="93">
        <v>1431</v>
      </c>
      <c r="F192" s="82">
        <v>1471</v>
      </c>
      <c r="G192" s="82">
        <v>1436</v>
      </c>
      <c r="H192" s="15"/>
      <c r="I192" s="15"/>
      <c r="J192" s="15"/>
      <c r="K192" s="15"/>
    </row>
    <row r="193" spans="1:11" ht="15.75" customHeight="1">
      <c r="A193" s="32"/>
      <c r="B193" s="75" t="s">
        <v>163</v>
      </c>
      <c r="C193" s="92">
        <v>2014</v>
      </c>
      <c r="D193" s="93">
        <v>1972</v>
      </c>
      <c r="E193" s="93">
        <v>1949</v>
      </c>
      <c r="F193" s="82">
        <v>1944</v>
      </c>
      <c r="G193" s="82">
        <v>1911</v>
      </c>
      <c r="H193" s="15"/>
      <c r="I193" s="15"/>
      <c r="J193" s="15"/>
      <c r="K193" s="15"/>
    </row>
    <row r="194" spans="1:11" ht="15.75" customHeight="1">
      <c r="A194" s="32"/>
      <c r="B194" s="75" t="s">
        <v>164</v>
      </c>
      <c r="C194" s="90">
        <v>750</v>
      </c>
      <c r="D194" s="91">
        <v>740</v>
      </c>
      <c r="E194" s="91">
        <v>742</v>
      </c>
      <c r="F194" s="82">
        <v>744</v>
      </c>
      <c r="G194" s="82">
        <v>744</v>
      </c>
      <c r="H194" s="15"/>
      <c r="I194" s="15"/>
      <c r="J194" s="15"/>
      <c r="K194" s="15"/>
    </row>
    <row r="195" spans="1:11" ht="15.75" customHeight="1">
      <c r="A195" s="32"/>
      <c r="B195" s="75" t="s">
        <v>165</v>
      </c>
      <c r="C195" s="90">
        <v>699</v>
      </c>
      <c r="D195" s="91">
        <v>692</v>
      </c>
      <c r="E195" s="91">
        <v>695</v>
      </c>
      <c r="F195" s="82">
        <v>689</v>
      </c>
      <c r="G195" s="82">
        <v>678</v>
      </c>
      <c r="H195" s="15"/>
      <c r="I195" s="15"/>
      <c r="J195" s="15"/>
      <c r="K195" s="15"/>
    </row>
    <row r="196" spans="1:11" ht="15.75" customHeight="1">
      <c r="A196" s="32"/>
      <c r="B196" s="75" t="s">
        <v>166</v>
      </c>
      <c r="C196" s="92">
        <v>3197</v>
      </c>
      <c r="D196" s="93">
        <v>3176</v>
      </c>
      <c r="E196" s="93">
        <v>3101</v>
      </c>
      <c r="F196" s="82">
        <v>3084</v>
      </c>
      <c r="G196" s="82">
        <v>3042</v>
      </c>
      <c r="H196" s="15"/>
      <c r="I196" s="15"/>
      <c r="J196" s="15"/>
      <c r="K196" s="15"/>
    </row>
    <row r="197" spans="1:11" ht="15.75" customHeight="1">
      <c r="A197" s="32"/>
      <c r="B197" s="75" t="s">
        <v>167</v>
      </c>
      <c r="C197" s="92">
        <v>1033</v>
      </c>
      <c r="D197" s="93">
        <v>1025</v>
      </c>
      <c r="E197" s="93">
        <v>997</v>
      </c>
      <c r="F197" s="82">
        <v>991</v>
      </c>
      <c r="G197" s="82">
        <v>992</v>
      </c>
      <c r="H197" s="15"/>
      <c r="I197" s="15"/>
      <c r="J197" s="15"/>
      <c r="K197" s="15"/>
    </row>
    <row r="198" spans="1:11" ht="15.75" customHeight="1">
      <c r="A198" s="32"/>
      <c r="B198" s="75" t="s">
        <v>168</v>
      </c>
      <c r="C198" s="90">
        <v>546</v>
      </c>
      <c r="D198" s="91">
        <v>534</v>
      </c>
      <c r="E198" s="91">
        <v>517</v>
      </c>
      <c r="F198" s="82">
        <v>511</v>
      </c>
      <c r="G198" s="82">
        <v>502</v>
      </c>
      <c r="H198" s="15"/>
      <c r="I198" s="15"/>
      <c r="J198" s="15"/>
      <c r="K198" s="15"/>
    </row>
    <row r="199" spans="1:11" ht="15.75" customHeight="1">
      <c r="A199" s="32"/>
      <c r="B199" s="75" t="s">
        <v>169</v>
      </c>
      <c r="C199" s="90">
        <v>741</v>
      </c>
      <c r="D199" s="91">
        <v>746</v>
      </c>
      <c r="E199" s="91">
        <v>732</v>
      </c>
      <c r="F199" s="82">
        <v>743</v>
      </c>
      <c r="G199" s="82">
        <v>737</v>
      </c>
      <c r="H199" s="18"/>
      <c r="I199" s="18"/>
      <c r="J199" s="18"/>
      <c r="K199" s="18"/>
    </row>
    <row r="200" spans="1:7" ht="15.75" customHeight="1">
      <c r="A200" s="32"/>
      <c r="B200" s="75" t="s">
        <v>170</v>
      </c>
      <c r="C200" s="92">
        <v>1071</v>
      </c>
      <c r="D200" s="93">
        <v>1064</v>
      </c>
      <c r="E200" s="93">
        <v>1066</v>
      </c>
      <c r="F200" s="82">
        <v>1054</v>
      </c>
      <c r="G200" s="82">
        <v>1056</v>
      </c>
    </row>
    <row r="201" spans="1:7" ht="15.75" customHeight="1">
      <c r="A201" s="32"/>
      <c r="B201" s="75" t="s">
        <v>171</v>
      </c>
      <c r="C201" s="92">
        <v>1670</v>
      </c>
      <c r="D201" s="93">
        <v>1663</v>
      </c>
      <c r="E201" s="93">
        <v>1645</v>
      </c>
      <c r="F201" s="82">
        <v>1604</v>
      </c>
      <c r="G201" s="82">
        <v>1618</v>
      </c>
    </row>
    <row r="202" spans="1:7" ht="15.75" customHeight="1">
      <c r="A202" s="32"/>
      <c r="B202" s="75" t="s">
        <v>172</v>
      </c>
      <c r="C202" s="90">
        <v>946</v>
      </c>
      <c r="D202" s="91">
        <v>934</v>
      </c>
      <c r="E202" s="91">
        <v>930</v>
      </c>
      <c r="F202" s="82">
        <v>941</v>
      </c>
      <c r="G202" s="82">
        <v>934</v>
      </c>
    </row>
    <row r="203" spans="1:7" ht="15.75" customHeight="1">
      <c r="A203" s="32"/>
      <c r="B203" s="75" t="s">
        <v>173</v>
      </c>
      <c r="C203" s="90">
        <v>565</v>
      </c>
      <c r="D203" s="91">
        <v>571</v>
      </c>
      <c r="E203" s="91">
        <v>574</v>
      </c>
      <c r="F203" s="82">
        <v>580</v>
      </c>
      <c r="G203" s="82">
        <v>567</v>
      </c>
    </row>
    <row r="204" spans="1:7" ht="15.75" customHeight="1" thickBot="1">
      <c r="A204" s="80"/>
      <c r="B204" s="9"/>
      <c r="C204" s="55" t="s">
        <v>5</v>
      </c>
      <c r="D204" s="17"/>
      <c r="E204" s="17"/>
      <c r="F204" s="17"/>
      <c r="G204" s="17"/>
    </row>
    <row r="205" spans="2:7" ht="13.5">
      <c r="B205" s="20"/>
      <c r="C205" s="11"/>
      <c r="D205" s="11"/>
      <c r="E205" s="11"/>
      <c r="F205" s="11"/>
      <c r="G205" s="11"/>
    </row>
    <row r="206" spans="2:7" ht="13.5">
      <c r="B206" s="1"/>
      <c r="C206" s="11"/>
      <c r="D206" s="11"/>
      <c r="E206" s="11"/>
      <c r="F206" s="11"/>
      <c r="G206" s="11"/>
    </row>
    <row r="207" spans="2:7" ht="13.5">
      <c r="B207" s="11"/>
      <c r="C207" s="11"/>
      <c r="D207" s="11"/>
      <c r="E207" s="11"/>
      <c r="F207" s="11"/>
      <c r="G207" s="11"/>
    </row>
    <row r="208" spans="2:7" ht="13.5">
      <c r="B208" s="11"/>
      <c r="C208" s="11"/>
      <c r="D208" s="11"/>
      <c r="E208" s="11"/>
      <c r="F208" s="11"/>
      <c r="G208" s="11"/>
    </row>
    <row r="209" spans="2:7" ht="13.5">
      <c r="B209" s="11"/>
      <c r="C209" s="11"/>
      <c r="D209" s="11"/>
      <c r="E209" s="11"/>
      <c r="F209" s="11"/>
      <c r="G209" s="11"/>
    </row>
    <row r="210" spans="2:7" ht="13.5">
      <c r="B210" s="11"/>
      <c r="C210" s="11"/>
      <c r="D210" s="11"/>
      <c r="E210" s="11"/>
      <c r="F210" s="11"/>
      <c r="G210" s="11"/>
    </row>
    <row r="211" spans="2:7" ht="13.5">
      <c r="B211" s="11"/>
      <c r="C211" s="11"/>
      <c r="D211" s="11"/>
      <c r="E211" s="11"/>
      <c r="F211" s="11"/>
      <c r="G211" s="11"/>
    </row>
    <row r="212" spans="2:7" ht="13.5">
      <c r="B212" s="11"/>
      <c r="C212" s="11"/>
      <c r="D212" s="11"/>
      <c r="E212" s="11"/>
      <c r="F212" s="11"/>
      <c r="G212" s="11"/>
    </row>
    <row r="213" spans="2:7" ht="13.5">
      <c r="B213" s="11"/>
      <c r="C213" s="11"/>
      <c r="D213" s="11"/>
      <c r="E213" s="11"/>
      <c r="F213" s="11"/>
      <c r="G213" s="11"/>
    </row>
    <row r="214" spans="2:7" ht="13.5">
      <c r="B214" s="11"/>
      <c r="C214" s="11"/>
      <c r="D214" s="11"/>
      <c r="E214" s="11"/>
      <c r="F214" s="11"/>
      <c r="G214" s="11"/>
    </row>
    <row r="215" spans="2:7" ht="13.5">
      <c r="B215" s="11"/>
      <c r="C215" s="11"/>
      <c r="D215" s="11"/>
      <c r="E215" s="11"/>
      <c r="F215" s="11"/>
      <c r="G215" s="11"/>
    </row>
    <row r="216" spans="2:7" ht="13.5">
      <c r="B216" s="11"/>
      <c r="C216" s="11"/>
      <c r="D216" s="11"/>
      <c r="E216" s="11"/>
      <c r="F216" s="11"/>
      <c r="G216" s="11"/>
    </row>
    <row r="217" spans="2:7" ht="13.5">
      <c r="B217" s="11"/>
      <c r="C217" s="11"/>
      <c r="D217" s="11"/>
      <c r="E217" s="11"/>
      <c r="F217" s="11"/>
      <c r="G217" s="11"/>
    </row>
    <row r="218" spans="2:7" ht="13.5">
      <c r="B218" s="11"/>
      <c r="C218" s="11"/>
      <c r="D218" s="11"/>
      <c r="E218" s="11"/>
      <c r="F218" s="11"/>
      <c r="G218" s="11"/>
    </row>
    <row r="219" spans="2:7" ht="13.5">
      <c r="B219" s="11"/>
      <c r="C219" s="11"/>
      <c r="D219" s="11"/>
      <c r="E219" s="11"/>
      <c r="F219" s="11"/>
      <c r="G219" s="11"/>
    </row>
    <row r="220" spans="2:7" ht="13.5">
      <c r="B220" s="11"/>
      <c r="C220" s="11"/>
      <c r="D220" s="11"/>
      <c r="E220" s="11"/>
      <c r="F220" s="11"/>
      <c r="G220" s="11"/>
    </row>
    <row r="221" spans="2:7" ht="13.5">
      <c r="B221" s="11"/>
      <c r="C221" s="11"/>
      <c r="D221" s="11"/>
      <c r="E221" s="11"/>
      <c r="F221" s="11"/>
      <c r="G221" s="11"/>
    </row>
    <row r="222" spans="2:7" ht="13.5">
      <c r="B222" s="11"/>
      <c r="C222" s="11"/>
      <c r="D222" s="11"/>
      <c r="E222" s="11"/>
      <c r="F222" s="11"/>
      <c r="G222" s="11"/>
    </row>
    <row r="223" spans="2:7" ht="13.5">
      <c r="B223" s="11"/>
      <c r="C223" s="11"/>
      <c r="D223" s="11"/>
      <c r="E223" s="11"/>
      <c r="F223" s="11"/>
      <c r="G223" s="11"/>
    </row>
    <row r="224" spans="2:7" ht="13.5">
      <c r="B224" s="11"/>
      <c r="C224" s="11"/>
      <c r="D224" s="11"/>
      <c r="E224" s="11"/>
      <c r="F224" s="11"/>
      <c r="G224" s="11"/>
    </row>
    <row r="225" spans="2:7" ht="13.5">
      <c r="B225" s="11"/>
      <c r="C225" s="21"/>
      <c r="D225" s="21"/>
      <c r="E225" s="21"/>
      <c r="F225" s="21"/>
      <c r="G225" s="21"/>
    </row>
    <row r="226" spans="2:7" ht="13.5">
      <c r="B226" s="21"/>
      <c r="C226" s="21"/>
      <c r="D226" s="21"/>
      <c r="E226" s="21"/>
      <c r="F226" s="21"/>
      <c r="G226" s="21"/>
    </row>
    <row r="227" spans="2:7" ht="13.5">
      <c r="B227" s="21"/>
      <c r="C227" s="21"/>
      <c r="D227" s="21"/>
      <c r="E227" s="21"/>
      <c r="F227" s="21"/>
      <c r="G227" s="21"/>
    </row>
    <row r="228" spans="2:7" ht="13.5">
      <c r="B228" s="21"/>
      <c r="C228" s="21"/>
      <c r="D228" s="21"/>
      <c r="E228" s="21"/>
      <c r="F228" s="21"/>
      <c r="G228" s="21"/>
    </row>
    <row r="229" spans="2:7" ht="13.5">
      <c r="B229" s="21"/>
      <c r="C229" s="21"/>
      <c r="D229" s="21"/>
      <c r="E229" s="21"/>
      <c r="F229" s="21"/>
      <c r="G229" s="21"/>
    </row>
    <row r="230" spans="2:7" ht="13.5">
      <c r="B230" s="21"/>
      <c r="C230" s="21"/>
      <c r="D230" s="21"/>
      <c r="E230" s="21"/>
      <c r="F230" s="21"/>
      <c r="G230" s="21"/>
    </row>
    <row r="231" spans="2:7" ht="13.5">
      <c r="B231" s="21"/>
      <c r="C231" s="21"/>
      <c r="D231" s="21"/>
      <c r="E231" s="21"/>
      <c r="F231" s="21"/>
      <c r="G231" s="21"/>
    </row>
    <row r="232" spans="2:7" ht="13.5">
      <c r="B232" s="21"/>
      <c r="C232" s="21"/>
      <c r="D232" s="21"/>
      <c r="E232" s="21"/>
      <c r="F232" s="21"/>
      <c r="G232" s="21"/>
    </row>
    <row r="233" spans="2:7" ht="13.5">
      <c r="B233" s="21"/>
      <c r="C233" s="21"/>
      <c r="D233" s="21"/>
      <c r="E233" s="21"/>
      <c r="F233" s="21"/>
      <c r="G233" s="21"/>
    </row>
    <row r="234" spans="2:7" ht="13.5">
      <c r="B234" s="21"/>
      <c r="C234" s="21"/>
      <c r="D234" s="21"/>
      <c r="E234" s="21"/>
      <c r="F234" s="21"/>
      <c r="G234" s="21"/>
    </row>
    <row r="235" spans="2:7" ht="13.5">
      <c r="B235" s="21"/>
      <c r="C235" s="21"/>
      <c r="D235" s="21"/>
      <c r="E235" s="21"/>
      <c r="F235" s="21"/>
      <c r="G235" s="21"/>
    </row>
    <row r="236" spans="2:7" ht="13.5">
      <c r="B236" s="21"/>
      <c r="C236" s="21"/>
      <c r="D236" s="21"/>
      <c r="E236" s="21"/>
      <c r="F236" s="21"/>
      <c r="G236" s="21"/>
    </row>
    <row r="237" spans="2:7" ht="13.5">
      <c r="B237" s="21"/>
      <c r="C237" s="21"/>
      <c r="D237" s="21"/>
      <c r="E237" s="21"/>
      <c r="F237" s="21"/>
      <c r="G237" s="21"/>
    </row>
    <row r="238" spans="2:7" ht="13.5">
      <c r="B238" s="21"/>
      <c r="C238" s="21"/>
      <c r="D238" s="21"/>
      <c r="E238" s="21"/>
      <c r="F238" s="21"/>
      <c r="G238" s="21"/>
    </row>
    <row r="239" spans="2:7" ht="13.5">
      <c r="B239" s="21"/>
      <c r="C239" s="21"/>
      <c r="D239" s="21"/>
      <c r="E239" s="21"/>
      <c r="F239" s="21"/>
      <c r="G239" s="21"/>
    </row>
    <row r="240" spans="2:7" ht="13.5">
      <c r="B240" s="21"/>
      <c r="C240" s="21"/>
      <c r="D240" s="21"/>
      <c r="E240" s="21"/>
      <c r="F240" s="21"/>
      <c r="G240" s="21"/>
    </row>
    <row r="241" spans="2:7" ht="13.5">
      <c r="B241" s="21"/>
      <c r="C241" s="21"/>
      <c r="D241" s="21"/>
      <c r="E241" s="21"/>
      <c r="F241" s="21"/>
      <c r="G241" s="21"/>
    </row>
    <row r="242" spans="2:7" ht="13.5">
      <c r="B242" s="21"/>
      <c r="C242" s="21"/>
      <c r="D242" s="21"/>
      <c r="E242" s="21"/>
      <c r="F242" s="21"/>
      <c r="G242" s="21"/>
    </row>
    <row r="243" spans="2:7" ht="13.5">
      <c r="B243" s="21"/>
      <c r="C243" s="21"/>
      <c r="D243" s="21"/>
      <c r="E243" s="21"/>
      <c r="F243" s="21"/>
      <c r="G243" s="21"/>
    </row>
    <row r="244" spans="2:7" ht="13.5">
      <c r="B244" s="21"/>
      <c r="C244" s="21"/>
      <c r="D244" s="21"/>
      <c r="E244" s="21"/>
      <c r="F244" s="21"/>
      <c r="G244" s="21"/>
    </row>
    <row r="245" spans="2:7" ht="13.5">
      <c r="B245" s="21"/>
      <c r="C245" s="21"/>
      <c r="D245" s="21"/>
      <c r="E245" s="21"/>
      <c r="F245" s="21"/>
      <c r="G245" s="21"/>
    </row>
    <row r="246" spans="2:7" ht="13.5">
      <c r="B246" s="21"/>
      <c r="C246" s="21"/>
      <c r="D246" s="21"/>
      <c r="E246" s="21"/>
      <c r="F246" s="21"/>
      <c r="G246" s="21"/>
    </row>
    <row r="247" spans="2:7" ht="13.5">
      <c r="B247" s="21"/>
      <c r="C247" s="21"/>
      <c r="D247" s="21"/>
      <c r="E247" s="21"/>
      <c r="F247" s="21"/>
      <c r="G247" s="21"/>
    </row>
    <row r="248" spans="2:7" ht="13.5">
      <c r="B248" s="21"/>
      <c r="C248" s="21"/>
      <c r="D248" s="21"/>
      <c r="E248" s="21"/>
      <c r="F248" s="21"/>
      <c r="G248" s="21"/>
    </row>
    <row r="249" spans="2:7" ht="13.5">
      <c r="B249" s="21"/>
      <c r="C249" s="21"/>
      <c r="D249" s="21"/>
      <c r="E249" s="21"/>
      <c r="F249" s="21"/>
      <c r="G249" s="21"/>
    </row>
    <row r="250" spans="2:7" ht="13.5">
      <c r="B250" s="21"/>
      <c r="C250" s="21"/>
      <c r="D250" s="21"/>
      <c r="E250" s="21"/>
      <c r="F250" s="21"/>
      <c r="G250" s="21"/>
    </row>
    <row r="251" spans="2:7" ht="13.5">
      <c r="B251" s="21"/>
      <c r="C251" s="21"/>
      <c r="D251" s="21"/>
      <c r="E251" s="21"/>
      <c r="F251" s="21"/>
      <c r="G251" s="21"/>
    </row>
    <row r="252" spans="2:7" ht="13.5">
      <c r="B252" s="21"/>
      <c r="C252" s="21"/>
      <c r="D252" s="21"/>
      <c r="E252" s="21"/>
      <c r="F252" s="21"/>
      <c r="G252" s="21"/>
    </row>
    <row r="253" spans="2:7" ht="13.5">
      <c r="B253" s="21"/>
      <c r="C253" s="21"/>
      <c r="D253" s="21"/>
      <c r="E253" s="21"/>
      <c r="F253" s="21"/>
      <c r="G253" s="21"/>
    </row>
    <row r="254" spans="2:7" ht="13.5">
      <c r="B254" s="21"/>
      <c r="C254" s="21"/>
      <c r="D254" s="21"/>
      <c r="E254" s="21"/>
      <c r="F254" s="21"/>
      <c r="G254" s="21"/>
    </row>
    <row r="255" spans="2:7" ht="13.5">
      <c r="B255" s="21"/>
      <c r="C255" s="21"/>
      <c r="D255" s="21"/>
      <c r="E255" s="21"/>
      <c r="F255" s="21"/>
      <c r="G255" s="21"/>
    </row>
    <row r="256" spans="2:7" ht="13.5">
      <c r="B256" s="21"/>
      <c r="C256" s="21"/>
      <c r="D256" s="21"/>
      <c r="E256" s="21"/>
      <c r="F256" s="21"/>
      <c r="G256" s="21"/>
    </row>
    <row r="257" spans="2:7" ht="13.5">
      <c r="B257" s="21"/>
      <c r="C257" s="21"/>
      <c r="D257" s="21"/>
      <c r="E257" s="21"/>
      <c r="F257" s="21"/>
      <c r="G257" s="21"/>
    </row>
    <row r="258" spans="2:7" ht="13.5">
      <c r="B258" s="21"/>
      <c r="C258" s="21"/>
      <c r="D258" s="21"/>
      <c r="E258" s="21"/>
      <c r="F258" s="21"/>
      <c r="G258" s="21"/>
    </row>
    <row r="259" spans="2:7" ht="13.5">
      <c r="B259" s="21"/>
      <c r="C259" s="21"/>
      <c r="D259" s="21"/>
      <c r="E259" s="21"/>
      <c r="F259" s="21"/>
      <c r="G259" s="21"/>
    </row>
    <row r="260" spans="2:7" ht="13.5">
      <c r="B260" s="21"/>
      <c r="C260" s="21"/>
      <c r="D260" s="21"/>
      <c r="E260" s="21"/>
      <c r="F260" s="21"/>
      <c r="G260" s="21"/>
    </row>
    <row r="261" spans="2:7" ht="13.5">
      <c r="B261" s="21"/>
      <c r="C261" s="21"/>
      <c r="D261" s="21"/>
      <c r="E261" s="21"/>
      <c r="F261" s="21"/>
      <c r="G261" s="21"/>
    </row>
    <row r="262" spans="2:7" ht="13.5">
      <c r="B262" s="21"/>
      <c r="C262" s="21"/>
      <c r="D262" s="21"/>
      <c r="E262" s="21"/>
      <c r="F262" s="21"/>
      <c r="G262" s="21"/>
    </row>
    <row r="263" spans="2:7" ht="13.5">
      <c r="B263" s="21"/>
      <c r="C263" s="21"/>
      <c r="D263" s="21"/>
      <c r="E263" s="21"/>
      <c r="F263" s="21"/>
      <c r="G263" s="21"/>
    </row>
    <row r="264" spans="2:7" ht="13.5">
      <c r="B264" s="21"/>
      <c r="C264" s="21"/>
      <c r="D264" s="21"/>
      <c r="E264" s="21"/>
      <c r="F264" s="21"/>
      <c r="G264" s="21"/>
    </row>
    <row r="265" spans="2:7" ht="13.5">
      <c r="B265" s="21"/>
      <c r="C265" s="21"/>
      <c r="D265" s="21"/>
      <c r="E265" s="21"/>
      <c r="F265" s="21"/>
      <c r="G265" s="21"/>
    </row>
    <row r="266" spans="2:7" ht="13.5">
      <c r="B266" s="21"/>
      <c r="C266" s="21"/>
      <c r="D266" s="21"/>
      <c r="E266" s="21"/>
      <c r="F266" s="21"/>
      <c r="G266" s="21"/>
    </row>
    <row r="267" spans="2:7" ht="13.5">
      <c r="B267" s="21"/>
      <c r="C267" s="21"/>
      <c r="D267" s="21"/>
      <c r="E267" s="21"/>
      <c r="F267" s="21"/>
      <c r="G267" s="21"/>
    </row>
    <row r="268" spans="2:7" ht="13.5">
      <c r="B268" s="21"/>
      <c r="C268" s="21"/>
      <c r="D268" s="21"/>
      <c r="E268" s="21"/>
      <c r="F268" s="21"/>
      <c r="G268" s="21"/>
    </row>
    <row r="269" spans="2:7" ht="13.5">
      <c r="B269" s="21"/>
      <c r="C269" s="21"/>
      <c r="D269" s="21"/>
      <c r="E269" s="21"/>
      <c r="F269" s="21"/>
      <c r="G269" s="21"/>
    </row>
  </sheetData>
  <sheetProtection/>
  <mergeCells count="16">
    <mergeCell ref="A162:B162"/>
    <mergeCell ref="A163:B163"/>
    <mergeCell ref="A176:B176"/>
    <mergeCell ref="A100:B100"/>
    <mergeCell ref="A49:B49"/>
    <mergeCell ref="A60:B60"/>
    <mergeCell ref="A110:B110"/>
    <mergeCell ref="A3:B3"/>
    <mergeCell ref="A4:B4"/>
    <mergeCell ref="A5:B5"/>
    <mergeCell ref="A23:B23"/>
    <mergeCell ref="A140:B140"/>
    <mergeCell ref="A74:B74"/>
    <mergeCell ref="A88:B88"/>
    <mergeCell ref="A109:B109"/>
    <mergeCell ref="A48:B48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4">
      <selection activeCell="A17" sqref="A17"/>
    </sheetView>
  </sheetViews>
  <sheetFormatPr defaultColWidth="9.00390625" defaultRowHeight="13.5"/>
  <cols>
    <col min="1" max="1" width="15.625" style="2" customWidth="1"/>
    <col min="2" max="11" width="7.875" style="2" customWidth="1"/>
    <col min="12" max="16384" width="9.00390625" style="2" customWidth="1"/>
  </cols>
  <sheetData>
    <row r="2" spans="1:11" ht="18" thickBot="1">
      <c r="A2" s="3" t="s">
        <v>174</v>
      </c>
      <c r="B2" s="4"/>
      <c r="C2" s="4"/>
      <c r="D2" s="4"/>
      <c r="E2" s="4"/>
      <c r="F2" s="4"/>
      <c r="G2" s="4"/>
      <c r="H2" s="4"/>
      <c r="I2" s="4"/>
      <c r="J2" s="4"/>
      <c r="K2" s="5" t="s">
        <v>410</v>
      </c>
    </row>
    <row r="3" spans="1:11" ht="24" customHeight="1" thickBot="1">
      <c r="A3" s="6" t="s">
        <v>28</v>
      </c>
      <c r="B3" s="7" t="str">
        <f>"平成"&amp;+'[1]work'!$B$2-9&amp;+"年"</f>
        <v>平成17年</v>
      </c>
      <c r="C3" s="7" t="str">
        <f>"平成"&amp;+'[1]work'!$B$2-8&amp;+"年"</f>
        <v>平成18年</v>
      </c>
      <c r="D3" s="7" t="str">
        <f>"平成"&amp;+'[1]work'!$B$2-7&amp;+"年"</f>
        <v>平成19年</v>
      </c>
      <c r="E3" s="7" t="str">
        <f>"平成"&amp;+'[1]work'!$B$2-6&amp;+"年"</f>
        <v>平成20年</v>
      </c>
      <c r="F3" s="7" t="str">
        <f>"平成"&amp;+'[1]work'!$B$2-5&amp;+"年"</f>
        <v>平成21年</v>
      </c>
      <c r="G3" s="7" t="str">
        <f>"平成"&amp;+'[1]work'!$B$2-4&amp;+"年"</f>
        <v>平成22年</v>
      </c>
      <c r="H3" s="7" t="str">
        <f>"平成"&amp;+'[1]work'!$B$2-3&amp;+"年"</f>
        <v>平成23年</v>
      </c>
      <c r="I3" s="7" t="str">
        <f>"平成"&amp;+'[1]work'!$B$2-2&amp;+"年"</f>
        <v>平成24年</v>
      </c>
      <c r="J3" s="7" t="str">
        <f>"平成"&amp;+'[1]work'!$B$2-1&amp;+"年"</f>
        <v>平成25年</v>
      </c>
      <c r="K3" s="7" t="str">
        <f>"平成"&amp;+'[1]work'!$B$2&amp;+"年"</f>
        <v>平成26年</v>
      </c>
    </row>
    <row r="4" spans="1:11" ht="21" customHeight="1">
      <c r="A4" s="106" t="s">
        <v>299</v>
      </c>
      <c r="B4" s="108">
        <v>1275</v>
      </c>
      <c r="C4" s="107">
        <v>1433</v>
      </c>
      <c r="D4" s="107">
        <v>941</v>
      </c>
      <c r="E4" s="107">
        <v>740</v>
      </c>
      <c r="F4" s="107">
        <v>500</v>
      </c>
      <c r="G4" s="107">
        <v>792</v>
      </c>
      <c r="H4" s="107">
        <v>446</v>
      </c>
      <c r="I4" s="107">
        <v>61</v>
      </c>
      <c r="J4" s="107">
        <v>-239</v>
      </c>
      <c r="K4" s="107">
        <v>158</v>
      </c>
    </row>
    <row r="5" spans="1:11" ht="21" customHeight="1">
      <c r="A5" s="100" t="s">
        <v>175</v>
      </c>
      <c r="B5" s="101">
        <v>-377</v>
      </c>
      <c r="C5" s="102">
        <v>-231</v>
      </c>
      <c r="D5" s="102">
        <v>-81</v>
      </c>
      <c r="E5" s="102">
        <v>-181</v>
      </c>
      <c r="F5" s="102">
        <v>-464</v>
      </c>
      <c r="G5" s="102">
        <v>-186</v>
      </c>
      <c r="H5" s="102">
        <v>-186</v>
      </c>
      <c r="I5" s="102">
        <v>-382</v>
      </c>
      <c r="J5" s="102">
        <v>-442</v>
      </c>
      <c r="K5" s="102">
        <v>-299</v>
      </c>
    </row>
    <row r="6" spans="1:11" ht="21" customHeight="1">
      <c r="A6" s="100" t="s">
        <v>176</v>
      </c>
      <c r="B6" s="101">
        <v>407</v>
      </c>
      <c r="C6" s="102">
        <v>1088</v>
      </c>
      <c r="D6" s="102">
        <v>29</v>
      </c>
      <c r="E6" s="102">
        <v>282</v>
      </c>
      <c r="F6" s="102">
        <v>-88</v>
      </c>
      <c r="G6" s="102">
        <v>556</v>
      </c>
      <c r="H6" s="102">
        <v>214</v>
      </c>
      <c r="I6" s="102">
        <v>-240</v>
      </c>
      <c r="J6" s="102">
        <v>17</v>
      </c>
      <c r="K6" s="102">
        <v>622</v>
      </c>
    </row>
    <row r="7" spans="1:11" ht="21" customHeight="1">
      <c r="A7" s="100" t="s">
        <v>300</v>
      </c>
      <c r="B7" s="101">
        <v>401</v>
      </c>
      <c r="C7" s="102">
        <v>447</v>
      </c>
      <c r="D7" s="102">
        <v>164</v>
      </c>
      <c r="E7" s="102">
        <v>245</v>
      </c>
      <c r="F7" s="102">
        <v>70</v>
      </c>
      <c r="G7" s="102">
        <v>-209</v>
      </c>
      <c r="H7" s="102">
        <v>96</v>
      </c>
      <c r="I7" s="102">
        <v>-213</v>
      </c>
      <c r="J7" s="102">
        <v>78</v>
      </c>
      <c r="K7" s="102">
        <v>-20</v>
      </c>
    </row>
    <row r="8" spans="1:11" ht="21" customHeight="1">
      <c r="A8" s="100" t="s">
        <v>301</v>
      </c>
      <c r="B8" s="101">
        <v>-280</v>
      </c>
      <c r="C8" s="102">
        <v>-114</v>
      </c>
      <c r="D8" s="102">
        <v>-189</v>
      </c>
      <c r="E8" s="102">
        <v>-11</v>
      </c>
      <c r="F8" s="102">
        <v>144</v>
      </c>
      <c r="G8" s="102">
        <v>225</v>
      </c>
      <c r="H8" s="102">
        <v>231</v>
      </c>
      <c r="I8" s="102">
        <v>19</v>
      </c>
      <c r="J8" s="102">
        <v>147</v>
      </c>
      <c r="K8" s="102">
        <v>356</v>
      </c>
    </row>
    <row r="9" spans="1:11" ht="21" customHeight="1">
      <c r="A9" s="100" t="s">
        <v>177</v>
      </c>
      <c r="B9" s="101">
        <v>80</v>
      </c>
      <c r="C9" s="102">
        <v>185</v>
      </c>
      <c r="D9" s="102">
        <v>280</v>
      </c>
      <c r="E9" s="102">
        <v>86</v>
      </c>
      <c r="F9" s="102">
        <v>-20</v>
      </c>
      <c r="G9" s="102">
        <v>73</v>
      </c>
      <c r="H9" s="102">
        <v>292</v>
      </c>
      <c r="I9" s="102">
        <v>420</v>
      </c>
      <c r="J9" s="102">
        <v>33</v>
      </c>
      <c r="K9" s="102">
        <v>-49</v>
      </c>
    </row>
    <row r="10" spans="1:11" ht="21" customHeight="1">
      <c r="A10" s="100" t="s">
        <v>178</v>
      </c>
      <c r="B10" s="101">
        <v>0</v>
      </c>
      <c r="C10" s="102">
        <v>40</v>
      </c>
      <c r="D10" s="102">
        <v>104</v>
      </c>
      <c r="E10" s="102">
        <v>160</v>
      </c>
      <c r="F10" s="102">
        <v>15</v>
      </c>
      <c r="G10" s="102">
        <v>352</v>
      </c>
      <c r="H10" s="102">
        <v>141</v>
      </c>
      <c r="I10" s="102">
        <v>115</v>
      </c>
      <c r="J10" s="102">
        <v>-8</v>
      </c>
      <c r="K10" s="102">
        <v>116</v>
      </c>
    </row>
    <row r="11" spans="1:11" ht="21" customHeight="1">
      <c r="A11" s="100" t="s">
        <v>179</v>
      </c>
      <c r="B11" s="101">
        <v>36</v>
      </c>
      <c r="C11" s="102">
        <v>28</v>
      </c>
      <c r="D11" s="102">
        <v>20</v>
      </c>
      <c r="E11" s="102">
        <v>-11</v>
      </c>
      <c r="F11" s="102">
        <v>72</v>
      </c>
      <c r="G11" s="102">
        <v>-27</v>
      </c>
      <c r="H11" s="102">
        <v>-87</v>
      </c>
      <c r="I11" s="102">
        <v>-99</v>
      </c>
      <c r="J11" s="102">
        <v>-145</v>
      </c>
      <c r="K11" s="102">
        <v>-229</v>
      </c>
    </row>
    <row r="12" spans="1:11" ht="21" customHeight="1">
      <c r="A12" s="100" t="s">
        <v>302</v>
      </c>
      <c r="B12" s="101">
        <v>850</v>
      </c>
      <c r="C12" s="102">
        <v>250</v>
      </c>
      <c r="D12" s="102">
        <v>391</v>
      </c>
      <c r="E12" s="102">
        <v>337</v>
      </c>
      <c r="F12" s="102">
        <v>1001</v>
      </c>
      <c r="G12" s="102">
        <v>167</v>
      </c>
      <c r="H12" s="102">
        <v>109</v>
      </c>
      <c r="I12" s="102">
        <v>579</v>
      </c>
      <c r="J12" s="102">
        <v>269</v>
      </c>
      <c r="K12" s="102">
        <v>82</v>
      </c>
    </row>
    <row r="13" spans="1:11" ht="21" customHeight="1">
      <c r="A13" s="100" t="s">
        <v>180</v>
      </c>
      <c r="B13" s="101">
        <v>-45</v>
      </c>
      <c r="C13" s="102">
        <v>-93</v>
      </c>
      <c r="D13" s="102">
        <v>-168</v>
      </c>
      <c r="E13" s="102">
        <v>-82</v>
      </c>
      <c r="F13" s="102">
        <v>-9</v>
      </c>
      <c r="G13" s="102">
        <v>-119</v>
      </c>
      <c r="H13" s="102">
        <v>-11</v>
      </c>
      <c r="I13" s="102">
        <v>193</v>
      </c>
      <c r="J13" s="102">
        <v>-130</v>
      </c>
      <c r="K13" s="102">
        <v>-15</v>
      </c>
    </row>
    <row r="14" spans="1:11" ht="21" customHeight="1">
      <c r="A14" s="100" t="s">
        <v>181</v>
      </c>
      <c r="B14" s="101">
        <v>328</v>
      </c>
      <c r="C14" s="102">
        <v>22</v>
      </c>
      <c r="D14" s="102">
        <v>80</v>
      </c>
      <c r="E14" s="102">
        <v>-11</v>
      </c>
      <c r="F14" s="102">
        <v>-53</v>
      </c>
      <c r="G14" s="102">
        <v>0</v>
      </c>
      <c r="H14" s="102">
        <v>58</v>
      </c>
      <c r="I14" s="102">
        <v>-89</v>
      </c>
      <c r="J14" s="102">
        <v>116</v>
      </c>
      <c r="K14" s="102">
        <v>-63</v>
      </c>
    </row>
    <row r="15" spans="1:11" ht="21" customHeight="1" thickBot="1">
      <c r="A15" s="103" t="s">
        <v>303</v>
      </c>
      <c r="B15" s="104">
        <v>-125</v>
      </c>
      <c r="C15" s="105">
        <v>-189</v>
      </c>
      <c r="D15" s="105">
        <v>311</v>
      </c>
      <c r="E15" s="105">
        <v>-74</v>
      </c>
      <c r="F15" s="105">
        <v>-168</v>
      </c>
      <c r="G15" s="105">
        <v>-40</v>
      </c>
      <c r="H15" s="105">
        <v>-411</v>
      </c>
      <c r="I15" s="105">
        <v>-242</v>
      </c>
      <c r="J15" s="105">
        <v>-174</v>
      </c>
      <c r="K15" s="105">
        <v>-343</v>
      </c>
    </row>
    <row r="16" spans="1:11" ht="13.5">
      <c r="A16" s="98"/>
      <c r="B16" s="11"/>
      <c r="C16" s="11"/>
      <c r="D16" s="11"/>
      <c r="E16" s="11"/>
      <c r="F16" s="11"/>
      <c r="G16" s="11"/>
      <c r="H16" s="11"/>
      <c r="I16" s="11"/>
      <c r="J16" s="11"/>
      <c r="K16" s="12" t="s">
        <v>194</v>
      </c>
    </row>
    <row r="17" ht="13.5">
      <c r="A17" s="1"/>
    </row>
    <row r="18" ht="13.5">
      <c r="A18" s="1"/>
    </row>
    <row r="19" ht="13.5">
      <c r="A19" s="1"/>
    </row>
    <row r="20" ht="13.5">
      <c r="A20" s="1"/>
    </row>
    <row r="21" ht="13.5">
      <c r="A21" s="1"/>
    </row>
    <row r="22" ht="13.5">
      <c r="A22" s="1"/>
    </row>
    <row r="23" ht="13.5">
      <c r="A23" s="1"/>
    </row>
    <row r="24" ht="13.5">
      <c r="A24" s="1"/>
    </row>
  </sheetData>
  <sheetProtection/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0"/>
  <sheetViews>
    <sheetView zoomScalePageLayoutView="0" workbookViewId="0" topLeftCell="A1">
      <selection activeCell="A19" sqref="A19:A20"/>
    </sheetView>
  </sheetViews>
  <sheetFormatPr defaultColWidth="9.00390625" defaultRowHeight="13.5"/>
  <cols>
    <col min="1" max="1" width="22.125" style="2" customWidth="1"/>
    <col min="2" max="2" width="10.625" style="2" customWidth="1"/>
    <col min="3" max="3" width="12.625" style="2" customWidth="1"/>
    <col min="4" max="4" width="6.75390625" style="2" customWidth="1"/>
    <col min="5" max="5" width="12.625" style="2" customWidth="1"/>
    <col min="6" max="6" width="6.75390625" style="2" customWidth="1"/>
    <col min="7" max="7" width="12.625" style="2" customWidth="1"/>
    <col min="8" max="8" width="6.75390625" style="2" customWidth="1"/>
    <col min="9" max="13" width="7.875" style="2" customWidth="1"/>
    <col min="14" max="16384" width="9.00390625" style="2" customWidth="1"/>
  </cols>
  <sheetData>
    <row r="2" spans="1:8" ht="18" thickBot="1">
      <c r="A2" s="3" t="s">
        <v>182</v>
      </c>
      <c r="B2" s="4"/>
      <c r="C2" s="23"/>
      <c r="D2" s="23"/>
      <c r="E2" s="23"/>
      <c r="F2" s="23"/>
      <c r="G2" s="23"/>
      <c r="H2" s="5" t="s">
        <v>62</v>
      </c>
    </row>
    <row r="3" spans="1:8" ht="24" customHeight="1" thickBot="1">
      <c r="A3" s="148" t="s">
        <v>183</v>
      </c>
      <c r="B3" s="151" t="s">
        <v>184</v>
      </c>
      <c r="C3" s="153" t="s">
        <v>29</v>
      </c>
      <c r="D3" s="143"/>
      <c r="E3" s="143"/>
      <c r="F3" s="143"/>
      <c r="G3" s="143"/>
      <c r="H3" s="109"/>
    </row>
    <row r="4" spans="1:8" ht="24" customHeight="1" thickBot="1">
      <c r="A4" s="150"/>
      <c r="B4" s="152"/>
      <c r="C4" s="7" t="s">
        <v>185</v>
      </c>
      <c r="D4" s="7" t="s">
        <v>30</v>
      </c>
      <c r="E4" s="7" t="s">
        <v>186</v>
      </c>
      <c r="F4" s="7" t="s">
        <v>30</v>
      </c>
      <c r="G4" s="7" t="s">
        <v>187</v>
      </c>
      <c r="H4" s="7" t="s">
        <v>30</v>
      </c>
    </row>
    <row r="5" spans="1:8" ht="13.5">
      <c r="A5" s="110"/>
      <c r="B5" s="111"/>
      <c r="C5" s="112"/>
      <c r="D5" s="14"/>
      <c r="E5" s="113"/>
      <c r="F5" s="99"/>
      <c r="G5" s="112"/>
      <c r="H5" s="83"/>
    </row>
    <row r="6" spans="1:8" ht="25.5" customHeight="1">
      <c r="A6" s="114" t="s">
        <v>192</v>
      </c>
      <c r="B6" s="115">
        <v>342704</v>
      </c>
      <c r="C6" s="93">
        <v>42219</v>
      </c>
      <c r="D6" s="116">
        <v>12.32</v>
      </c>
      <c r="E6" s="93">
        <v>215120</v>
      </c>
      <c r="F6" s="116">
        <v>62.77</v>
      </c>
      <c r="G6" s="93">
        <v>85365</v>
      </c>
      <c r="H6" s="116">
        <v>24.91</v>
      </c>
    </row>
    <row r="7" spans="1:8" ht="13.5">
      <c r="A7" s="114"/>
      <c r="B7" s="115"/>
      <c r="C7" s="93"/>
      <c r="D7" s="117"/>
      <c r="E7" s="79"/>
      <c r="F7" s="118"/>
      <c r="G7" s="79"/>
      <c r="H7" s="119"/>
    </row>
    <row r="8" spans="1:8" ht="25.5" customHeight="1">
      <c r="A8" s="114" t="s">
        <v>193</v>
      </c>
      <c r="B8" s="115">
        <v>342193</v>
      </c>
      <c r="C8" s="93">
        <v>41676</v>
      </c>
      <c r="D8" s="116">
        <v>12.18</v>
      </c>
      <c r="E8" s="93">
        <v>213002</v>
      </c>
      <c r="F8" s="116">
        <v>62.25</v>
      </c>
      <c r="G8" s="93">
        <v>87515</v>
      </c>
      <c r="H8" s="116">
        <v>25.57</v>
      </c>
    </row>
    <row r="9" spans="1:8" ht="13.5">
      <c r="A9" s="114"/>
      <c r="B9" s="115"/>
      <c r="C9" s="79"/>
      <c r="D9" s="117"/>
      <c r="E9" s="79"/>
      <c r="F9" s="118"/>
      <c r="G9" s="79"/>
      <c r="H9" s="119"/>
    </row>
    <row r="10" spans="1:8" ht="25.5" customHeight="1">
      <c r="A10" s="114" t="s">
        <v>195</v>
      </c>
      <c r="B10" s="115">
        <v>341519</v>
      </c>
      <c r="C10" s="93">
        <v>41162</v>
      </c>
      <c r="D10" s="116">
        <v>12.05</v>
      </c>
      <c r="E10" s="93">
        <v>211182</v>
      </c>
      <c r="F10" s="116">
        <v>61.84</v>
      </c>
      <c r="G10" s="93">
        <v>89175</v>
      </c>
      <c r="H10" s="116">
        <v>26.11</v>
      </c>
    </row>
    <row r="11" spans="1:8" ht="13.5">
      <c r="A11" s="114"/>
      <c r="B11" s="115"/>
      <c r="C11" s="79"/>
      <c r="D11" s="117"/>
      <c r="E11" s="79"/>
      <c r="F11" s="118"/>
      <c r="G11" s="79"/>
      <c r="H11" s="119"/>
    </row>
    <row r="12" spans="1:8" ht="25.5" customHeight="1">
      <c r="A12" s="114" t="s">
        <v>304</v>
      </c>
      <c r="B12" s="115">
        <v>340658</v>
      </c>
      <c r="C12" s="93">
        <v>40446</v>
      </c>
      <c r="D12" s="116">
        <v>11.87</v>
      </c>
      <c r="E12" s="93">
        <v>209727</v>
      </c>
      <c r="F12" s="116">
        <v>61.57</v>
      </c>
      <c r="G12" s="93">
        <v>90485</v>
      </c>
      <c r="H12" s="116">
        <v>26.56</v>
      </c>
    </row>
    <row r="13" spans="1:8" ht="13.5">
      <c r="A13" s="114"/>
      <c r="B13" s="115"/>
      <c r="C13" s="79"/>
      <c r="D13" s="117"/>
      <c r="E13" s="79"/>
      <c r="F13" s="118"/>
      <c r="G13" s="79"/>
      <c r="H13" s="119"/>
    </row>
    <row r="14" spans="1:12" ht="25.5" customHeight="1">
      <c r="A14" s="114" t="s">
        <v>411</v>
      </c>
      <c r="B14" s="115">
        <v>339626</v>
      </c>
      <c r="C14" s="93">
        <v>39813</v>
      </c>
      <c r="D14" s="116">
        <v>11.72</v>
      </c>
      <c r="E14" s="93">
        <v>208305</v>
      </c>
      <c r="F14" s="116">
        <v>61.33</v>
      </c>
      <c r="G14" s="93">
        <v>91508</v>
      </c>
      <c r="H14" s="116">
        <v>26.94</v>
      </c>
      <c r="I14" s="11"/>
      <c r="J14" s="11"/>
      <c r="K14" s="11"/>
      <c r="L14" s="11"/>
    </row>
    <row r="15" spans="1:8" ht="14.25" thickBot="1">
      <c r="A15" s="17"/>
      <c r="B15" s="57" t="s">
        <v>5</v>
      </c>
      <c r="C15" s="58"/>
      <c r="D15" s="24"/>
      <c r="E15" s="59"/>
      <c r="F15" s="10"/>
      <c r="G15" s="120"/>
      <c r="H15" s="121"/>
    </row>
    <row r="16" spans="2:8" ht="13.5">
      <c r="B16" s="25"/>
      <c r="C16" s="25"/>
      <c r="D16" s="25"/>
      <c r="E16" s="25"/>
      <c r="F16" s="25"/>
      <c r="H16" s="164" t="s">
        <v>412</v>
      </c>
    </row>
    <row r="17" spans="1:6" ht="13.5" customHeight="1">
      <c r="A17" s="122" t="s">
        <v>413</v>
      </c>
      <c r="B17" s="25"/>
      <c r="C17" s="25"/>
      <c r="D17" s="25"/>
      <c r="E17" s="25"/>
      <c r="F17" s="25"/>
    </row>
    <row r="18" spans="1:6" ht="13.5">
      <c r="A18" s="122" t="s">
        <v>414</v>
      </c>
      <c r="B18" s="25"/>
      <c r="C18" s="25"/>
      <c r="D18" s="25"/>
      <c r="E18" s="25"/>
      <c r="F18" s="25"/>
    </row>
    <row r="19" spans="1:6" ht="13.5" customHeight="1">
      <c r="A19" s="122"/>
      <c r="B19" s="25"/>
      <c r="C19" s="25"/>
      <c r="D19" s="25"/>
      <c r="E19" s="25"/>
      <c r="F19" s="25"/>
    </row>
    <row r="20" spans="1:6" ht="13.5">
      <c r="A20" s="122"/>
      <c r="B20" s="25"/>
      <c r="C20" s="25"/>
      <c r="D20" s="25"/>
      <c r="E20" s="25"/>
      <c r="F20" s="25"/>
    </row>
  </sheetData>
  <sheetProtection/>
  <mergeCells count="3">
    <mergeCell ref="A3:A4"/>
    <mergeCell ref="B3:B4"/>
    <mergeCell ref="C3:G3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6"/>
  <sheetViews>
    <sheetView zoomScalePageLayoutView="0" workbookViewId="0" topLeftCell="A127">
      <selection activeCell="B108" sqref="B108:G144"/>
    </sheetView>
  </sheetViews>
  <sheetFormatPr defaultColWidth="9.00390625" defaultRowHeight="13.5"/>
  <cols>
    <col min="1" max="1" width="18.625" style="2" customWidth="1"/>
    <col min="2" max="3" width="11.625" style="11" customWidth="1"/>
    <col min="4" max="7" width="11.625" style="8" customWidth="1"/>
    <col min="8" max="16384" width="9.00390625" style="2" customWidth="1"/>
  </cols>
  <sheetData>
    <row r="1" ht="13.5">
      <c r="A1" s="53"/>
    </row>
    <row r="2" spans="1:7" ht="18" thickBot="1">
      <c r="A2" s="3" t="s">
        <v>31</v>
      </c>
      <c r="G2" s="26" t="s">
        <v>32</v>
      </c>
    </row>
    <row r="3" spans="1:7" ht="21" customHeight="1" thickBot="1">
      <c r="A3" s="154" t="s">
        <v>33</v>
      </c>
      <c r="B3" s="153" t="str">
        <f>"平　　成　　"&amp;+'[1]work'!$B$2-4&amp;+"　　年"</f>
        <v>平　　成　　22　　年</v>
      </c>
      <c r="C3" s="143"/>
      <c r="D3" s="143"/>
      <c r="E3" s="153" t="str">
        <f>"平　　成　　"&amp;+'[1]work'!$B$2+1&amp;+"　　年"</f>
        <v>平　　成　　27　　年</v>
      </c>
      <c r="F3" s="143"/>
      <c r="G3" s="143"/>
    </row>
    <row r="4" spans="1:7" ht="21" customHeight="1" thickBot="1">
      <c r="A4" s="155"/>
      <c r="B4" s="27" t="s">
        <v>34</v>
      </c>
      <c r="C4" s="7" t="s">
        <v>35</v>
      </c>
      <c r="D4" s="7" t="s">
        <v>36</v>
      </c>
      <c r="E4" s="27" t="s">
        <v>34</v>
      </c>
      <c r="F4" s="27" t="s">
        <v>35</v>
      </c>
      <c r="G4" s="27" t="s">
        <v>36</v>
      </c>
    </row>
    <row r="5" spans="1:7" ht="13.5">
      <c r="A5" s="4"/>
      <c r="B5" s="123"/>
      <c r="C5" s="23"/>
      <c r="D5" s="124"/>
      <c r="E5" s="125"/>
      <c r="F5" s="125"/>
      <c r="G5" s="125"/>
    </row>
    <row r="6" spans="1:7" ht="15" customHeight="1">
      <c r="A6" s="126" t="s">
        <v>37</v>
      </c>
      <c r="B6" s="97">
        <v>341865</v>
      </c>
      <c r="C6" s="96">
        <v>170901</v>
      </c>
      <c r="D6" s="96">
        <v>170964</v>
      </c>
      <c r="E6" s="96">
        <v>343083</v>
      </c>
      <c r="F6" s="96">
        <v>170744</v>
      </c>
      <c r="G6" s="96">
        <v>172339</v>
      </c>
    </row>
    <row r="7" spans="1:7" ht="15" customHeight="1">
      <c r="A7" s="14"/>
      <c r="B7" s="127"/>
      <c r="C7" s="99"/>
      <c r="D7" s="128"/>
      <c r="E7" s="128"/>
      <c r="F7" s="128"/>
      <c r="G7" s="128"/>
    </row>
    <row r="8" spans="1:7" ht="15" customHeight="1">
      <c r="A8" s="126" t="s">
        <v>63</v>
      </c>
      <c r="B8" s="97">
        <v>14572</v>
      </c>
      <c r="C8" s="96">
        <v>7475</v>
      </c>
      <c r="D8" s="96">
        <v>7097</v>
      </c>
      <c r="E8" s="96">
        <v>13702</v>
      </c>
      <c r="F8" s="96">
        <v>7046</v>
      </c>
      <c r="G8" s="96">
        <v>6656</v>
      </c>
    </row>
    <row r="9" spans="1:7" ht="15" customHeight="1">
      <c r="A9" s="129" t="s">
        <v>306</v>
      </c>
      <c r="B9" s="130">
        <v>2827</v>
      </c>
      <c r="C9" s="93">
        <v>1443</v>
      </c>
      <c r="D9" s="77">
        <v>1384</v>
      </c>
      <c r="E9" s="131">
        <v>2648</v>
      </c>
      <c r="F9" s="77">
        <v>1412</v>
      </c>
      <c r="G9" s="81">
        <v>1236</v>
      </c>
    </row>
    <row r="10" spans="1:7" ht="15" customHeight="1">
      <c r="A10" s="129" t="s">
        <v>307</v>
      </c>
      <c r="B10" s="130">
        <v>2951</v>
      </c>
      <c r="C10" s="93">
        <v>1520</v>
      </c>
      <c r="D10" s="77">
        <v>1431</v>
      </c>
      <c r="E10" s="131">
        <v>2759</v>
      </c>
      <c r="F10" s="77">
        <v>1442</v>
      </c>
      <c r="G10" s="77">
        <v>1317</v>
      </c>
    </row>
    <row r="11" spans="1:7" ht="15" customHeight="1">
      <c r="A11" s="129" t="s">
        <v>308</v>
      </c>
      <c r="B11" s="130">
        <v>2964</v>
      </c>
      <c r="C11" s="93">
        <v>1534</v>
      </c>
      <c r="D11" s="77">
        <v>1430</v>
      </c>
      <c r="E11" s="131">
        <v>2690</v>
      </c>
      <c r="F11" s="77">
        <v>1353</v>
      </c>
      <c r="G11" s="77">
        <v>1337</v>
      </c>
    </row>
    <row r="12" spans="1:7" ht="15" customHeight="1">
      <c r="A12" s="129" t="s">
        <v>309</v>
      </c>
      <c r="B12" s="130">
        <v>2966</v>
      </c>
      <c r="C12" s="93">
        <v>1532</v>
      </c>
      <c r="D12" s="77">
        <v>1434</v>
      </c>
      <c r="E12" s="131">
        <v>2835</v>
      </c>
      <c r="F12" s="77">
        <v>1456</v>
      </c>
      <c r="G12" s="77">
        <v>1379</v>
      </c>
    </row>
    <row r="13" spans="1:7" ht="15" customHeight="1">
      <c r="A13" s="129" t="s">
        <v>310</v>
      </c>
      <c r="B13" s="130">
        <v>2864</v>
      </c>
      <c r="C13" s="93">
        <v>1446</v>
      </c>
      <c r="D13" s="77">
        <v>1418</v>
      </c>
      <c r="E13" s="131">
        <v>2770</v>
      </c>
      <c r="F13" s="77">
        <v>1383</v>
      </c>
      <c r="G13" s="77">
        <v>1387</v>
      </c>
    </row>
    <row r="14" spans="1:7" ht="15" customHeight="1">
      <c r="A14" s="126" t="s">
        <v>38</v>
      </c>
      <c r="B14" s="97">
        <v>14859</v>
      </c>
      <c r="C14" s="96">
        <v>7652</v>
      </c>
      <c r="D14" s="96">
        <v>7207</v>
      </c>
      <c r="E14" s="96">
        <v>14351</v>
      </c>
      <c r="F14" s="96">
        <v>7329</v>
      </c>
      <c r="G14" s="96">
        <v>7022</v>
      </c>
    </row>
    <row r="15" spans="1:7" ht="15" customHeight="1">
      <c r="A15" s="129" t="s">
        <v>311</v>
      </c>
      <c r="B15" s="130">
        <v>2912</v>
      </c>
      <c r="C15" s="93">
        <v>1458</v>
      </c>
      <c r="D15" s="77">
        <v>1454</v>
      </c>
      <c r="E15" s="131">
        <v>2894</v>
      </c>
      <c r="F15" s="77">
        <v>1482</v>
      </c>
      <c r="G15" s="77">
        <v>1412</v>
      </c>
    </row>
    <row r="16" spans="1:7" ht="15" customHeight="1">
      <c r="A16" s="129" t="s">
        <v>312</v>
      </c>
      <c r="B16" s="130">
        <v>3020</v>
      </c>
      <c r="C16" s="93">
        <v>1552</v>
      </c>
      <c r="D16" s="77">
        <v>1468</v>
      </c>
      <c r="E16" s="131">
        <v>2804</v>
      </c>
      <c r="F16" s="77">
        <v>1423</v>
      </c>
      <c r="G16" s="77">
        <v>1381</v>
      </c>
    </row>
    <row r="17" spans="1:7" ht="15" customHeight="1">
      <c r="A17" s="129" t="s">
        <v>313</v>
      </c>
      <c r="B17" s="130">
        <v>2872</v>
      </c>
      <c r="C17" s="93">
        <v>1503</v>
      </c>
      <c r="D17" s="77">
        <v>1369</v>
      </c>
      <c r="E17" s="131">
        <v>2926</v>
      </c>
      <c r="F17" s="77">
        <v>1519</v>
      </c>
      <c r="G17" s="77">
        <v>1407</v>
      </c>
    </row>
    <row r="18" spans="1:7" ht="15" customHeight="1">
      <c r="A18" s="129" t="s">
        <v>314</v>
      </c>
      <c r="B18" s="130">
        <v>2964</v>
      </c>
      <c r="C18" s="93">
        <v>1567</v>
      </c>
      <c r="D18" s="77">
        <v>1397</v>
      </c>
      <c r="E18" s="131">
        <v>2916</v>
      </c>
      <c r="F18" s="77">
        <v>1506</v>
      </c>
      <c r="G18" s="77">
        <v>1410</v>
      </c>
    </row>
    <row r="19" spans="1:7" ht="15" customHeight="1">
      <c r="A19" s="129" t="s">
        <v>315</v>
      </c>
      <c r="B19" s="130">
        <v>3091</v>
      </c>
      <c r="C19" s="93">
        <v>1572</v>
      </c>
      <c r="D19" s="77">
        <v>1519</v>
      </c>
      <c r="E19" s="131">
        <v>2811</v>
      </c>
      <c r="F19" s="77">
        <v>1399</v>
      </c>
      <c r="G19" s="77">
        <v>1412</v>
      </c>
    </row>
    <row r="20" spans="1:7" ht="15" customHeight="1">
      <c r="A20" s="126" t="s">
        <v>39</v>
      </c>
      <c r="B20" s="97">
        <v>15311</v>
      </c>
      <c r="C20" s="96">
        <v>7878</v>
      </c>
      <c r="D20" s="96">
        <v>7433</v>
      </c>
      <c r="E20" s="96">
        <v>14784</v>
      </c>
      <c r="F20" s="96">
        <v>7662</v>
      </c>
      <c r="G20" s="96">
        <v>7122</v>
      </c>
    </row>
    <row r="21" spans="1:7" ht="15" customHeight="1">
      <c r="A21" s="129" t="s">
        <v>316</v>
      </c>
      <c r="B21" s="130">
        <v>2978</v>
      </c>
      <c r="C21" s="93">
        <v>1513</v>
      </c>
      <c r="D21" s="77">
        <v>1465</v>
      </c>
      <c r="E21" s="131">
        <v>2865</v>
      </c>
      <c r="F21" s="77">
        <v>1460</v>
      </c>
      <c r="G21" s="77">
        <v>1405</v>
      </c>
    </row>
    <row r="22" spans="1:7" ht="15" customHeight="1">
      <c r="A22" s="129" t="s">
        <v>317</v>
      </c>
      <c r="B22" s="130">
        <v>3144</v>
      </c>
      <c r="C22" s="93">
        <v>1640</v>
      </c>
      <c r="D22" s="77">
        <v>1504</v>
      </c>
      <c r="E22" s="131">
        <v>2995</v>
      </c>
      <c r="F22" s="77">
        <v>1566</v>
      </c>
      <c r="G22" s="77">
        <v>1429</v>
      </c>
    </row>
    <row r="23" spans="1:7" ht="15" customHeight="1">
      <c r="A23" s="129" t="s">
        <v>318</v>
      </c>
      <c r="B23" s="130">
        <v>3059</v>
      </c>
      <c r="C23" s="93">
        <v>1569</v>
      </c>
      <c r="D23" s="77">
        <v>1490</v>
      </c>
      <c r="E23" s="131">
        <v>2865</v>
      </c>
      <c r="F23" s="77">
        <v>1497</v>
      </c>
      <c r="G23" s="77">
        <v>1368</v>
      </c>
    </row>
    <row r="24" spans="1:7" ht="15" customHeight="1">
      <c r="A24" s="129" t="s">
        <v>319</v>
      </c>
      <c r="B24" s="130">
        <v>3048</v>
      </c>
      <c r="C24" s="93">
        <v>1569</v>
      </c>
      <c r="D24" s="77">
        <v>1479</v>
      </c>
      <c r="E24" s="131">
        <v>2952</v>
      </c>
      <c r="F24" s="77">
        <v>1555</v>
      </c>
      <c r="G24" s="77">
        <v>1397</v>
      </c>
    </row>
    <row r="25" spans="1:7" ht="15" customHeight="1">
      <c r="A25" s="129" t="s">
        <v>320</v>
      </c>
      <c r="B25" s="130">
        <v>3082</v>
      </c>
      <c r="C25" s="93">
        <v>1587</v>
      </c>
      <c r="D25" s="77">
        <v>1495</v>
      </c>
      <c r="E25" s="131">
        <v>3107</v>
      </c>
      <c r="F25" s="77">
        <v>1584</v>
      </c>
      <c r="G25" s="77">
        <v>1523</v>
      </c>
    </row>
    <row r="26" spans="1:7" ht="15" customHeight="1">
      <c r="A26" s="126" t="s">
        <v>40</v>
      </c>
      <c r="B26" s="97">
        <v>15888</v>
      </c>
      <c r="C26" s="96">
        <v>8068</v>
      </c>
      <c r="D26" s="96">
        <v>7820</v>
      </c>
      <c r="E26" s="96">
        <v>15698</v>
      </c>
      <c r="F26" s="96">
        <v>8047</v>
      </c>
      <c r="G26" s="96">
        <v>7651</v>
      </c>
    </row>
    <row r="27" spans="1:7" ht="15" customHeight="1">
      <c r="A27" s="129" t="s">
        <v>321</v>
      </c>
      <c r="B27" s="130">
        <v>3226</v>
      </c>
      <c r="C27" s="93">
        <v>1661</v>
      </c>
      <c r="D27" s="77">
        <v>1565</v>
      </c>
      <c r="E27" s="131">
        <v>2993</v>
      </c>
      <c r="F27" s="77">
        <v>1507</v>
      </c>
      <c r="G27" s="77">
        <v>1486</v>
      </c>
    </row>
    <row r="28" spans="1:7" ht="15" customHeight="1">
      <c r="A28" s="129" t="s">
        <v>322</v>
      </c>
      <c r="B28" s="130">
        <v>2957</v>
      </c>
      <c r="C28" s="93">
        <v>1510</v>
      </c>
      <c r="D28" s="77">
        <v>1447</v>
      </c>
      <c r="E28" s="131">
        <v>3153</v>
      </c>
      <c r="F28" s="77">
        <v>1655</v>
      </c>
      <c r="G28" s="77">
        <v>1498</v>
      </c>
    </row>
    <row r="29" spans="1:7" ht="15" customHeight="1">
      <c r="A29" s="129" t="s">
        <v>323</v>
      </c>
      <c r="B29" s="130">
        <v>2965</v>
      </c>
      <c r="C29" s="93">
        <v>1488</v>
      </c>
      <c r="D29" s="77">
        <v>1477</v>
      </c>
      <c r="E29" s="131">
        <v>3062</v>
      </c>
      <c r="F29" s="77">
        <v>1574</v>
      </c>
      <c r="G29" s="77">
        <v>1488</v>
      </c>
    </row>
    <row r="30" spans="1:7" ht="15" customHeight="1">
      <c r="A30" s="129" t="s">
        <v>324</v>
      </c>
      <c r="B30" s="130">
        <v>3301</v>
      </c>
      <c r="C30" s="93">
        <v>1677</v>
      </c>
      <c r="D30" s="77">
        <v>1624</v>
      </c>
      <c r="E30" s="131">
        <v>3116</v>
      </c>
      <c r="F30" s="77">
        <v>1594</v>
      </c>
      <c r="G30" s="77">
        <v>1522</v>
      </c>
    </row>
    <row r="31" spans="1:7" ht="15" customHeight="1">
      <c r="A31" s="129" t="s">
        <v>325</v>
      </c>
      <c r="B31" s="130">
        <v>3439</v>
      </c>
      <c r="C31" s="93">
        <v>1732</v>
      </c>
      <c r="D31" s="77">
        <v>1707</v>
      </c>
      <c r="E31" s="131">
        <v>3374</v>
      </c>
      <c r="F31" s="77">
        <v>1717</v>
      </c>
      <c r="G31" s="77">
        <v>1657</v>
      </c>
    </row>
    <row r="32" spans="1:7" ht="15" customHeight="1">
      <c r="A32" s="126" t="s">
        <v>41</v>
      </c>
      <c r="B32" s="97">
        <v>19242</v>
      </c>
      <c r="C32" s="96">
        <v>9754</v>
      </c>
      <c r="D32" s="96">
        <v>9488</v>
      </c>
      <c r="E32" s="96">
        <v>18103</v>
      </c>
      <c r="F32" s="96">
        <v>9100</v>
      </c>
      <c r="G32" s="96">
        <v>9003</v>
      </c>
    </row>
    <row r="33" spans="1:7" ht="15" customHeight="1">
      <c r="A33" s="129" t="s">
        <v>326</v>
      </c>
      <c r="B33" s="130">
        <v>3461</v>
      </c>
      <c r="C33" s="93">
        <v>1724</v>
      </c>
      <c r="D33" s="77">
        <v>1737</v>
      </c>
      <c r="E33" s="131">
        <v>3678</v>
      </c>
      <c r="F33" s="77">
        <v>1848</v>
      </c>
      <c r="G33" s="77">
        <v>1830</v>
      </c>
    </row>
    <row r="34" spans="1:7" ht="15" customHeight="1">
      <c r="A34" s="129" t="s">
        <v>327</v>
      </c>
      <c r="B34" s="130">
        <v>3908</v>
      </c>
      <c r="C34" s="93">
        <v>2019</v>
      </c>
      <c r="D34" s="77">
        <v>1889</v>
      </c>
      <c r="E34" s="131">
        <v>3446</v>
      </c>
      <c r="F34" s="77">
        <v>1745</v>
      </c>
      <c r="G34" s="77">
        <v>1701</v>
      </c>
    </row>
    <row r="35" spans="1:7" ht="15" customHeight="1">
      <c r="A35" s="129" t="s">
        <v>328</v>
      </c>
      <c r="B35" s="130">
        <v>3911</v>
      </c>
      <c r="C35" s="93">
        <v>1983</v>
      </c>
      <c r="D35" s="77">
        <v>1928</v>
      </c>
      <c r="E35" s="131">
        <v>3511</v>
      </c>
      <c r="F35" s="77">
        <v>1741</v>
      </c>
      <c r="G35" s="77">
        <v>1770</v>
      </c>
    </row>
    <row r="36" spans="1:7" ht="15" customHeight="1">
      <c r="A36" s="129" t="s">
        <v>329</v>
      </c>
      <c r="B36" s="130">
        <v>3855</v>
      </c>
      <c r="C36" s="93">
        <v>1947</v>
      </c>
      <c r="D36" s="77">
        <v>1908</v>
      </c>
      <c r="E36" s="131">
        <v>3824</v>
      </c>
      <c r="F36" s="77">
        <v>1940</v>
      </c>
      <c r="G36" s="77">
        <v>1884</v>
      </c>
    </row>
    <row r="37" spans="1:7" ht="15" customHeight="1">
      <c r="A37" s="129" t="s">
        <v>330</v>
      </c>
      <c r="B37" s="130">
        <v>4107</v>
      </c>
      <c r="C37" s="93">
        <v>2081</v>
      </c>
      <c r="D37" s="77">
        <v>2026</v>
      </c>
      <c r="E37" s="131">
        <v>3644</v>
      </c>
      <c r="F37" s="77">
        <v>1826</v>
      </c>
      <c r="G37" s="77">
        <v>1818</v>
      </c>
    </row>
    <row r="38" spans="1:7" ht="15" customHeight="1">
      <c r="A38" s="126" t="s">
        <v>42</v>
      </c>
      <c r="B38" s="97">
        <v>22287</v>
      </c>
      <c r="C38" s="96">
        <v>11438</v>
      </c>
      <c r="D38" s="96">
        <v>10849</v>
      </c>
      <c r="E38" s="96">
        <v>19201</v>
      </c>
      <c r="F38" s="96">
        <v>9850</v>
      </c>
      <c r="G38" s="96">
        <v>9351</v>
      </c>
    </row>
    <row r="39" spans="1:7" ht="15" customHeight="1">
      <c r="A39" s="129" t="s">
        <v>331</v>
      </c>
      <c r="B39" s="130">
        <v>4455</v>
      </c>
      <c r="C39" s="93">
        <v>2286</v>
      </c>
      <c r="D39" s="77">
        <v>2169</v>
      </c>
      <c r="E39" s="131">
        <v>3576</v>
      </c>
      <c r="F39" s="77">
        <v>1833</v>
      </c>
      <c r="G39" s="77">
        <v>1743</v>
      </c>
    </row>
    <row r="40" spans="1:7" ht="15" customHeight="1">
      <c r="A40" s="129" t="s">
        <v>332</v>
      </c>
      <c r="B40" s="130">
        <v>4353</v>
      </c>
      <c r="C40" s="93">
        <v>2180</v>
      </c>
      <c r="D40" s="77">
        <v>2173</v>
      </c>
      <c r="E40" s="131">
        <v>4039</v>
      </c>
      <c r="F40" s="77">
        <v>2134</v>
      </c>
      <c r="G40" s="77">
        <v>1905</v>
      </c>
    </row>
    <row r="41" spans="1:7" ht="15" customHeight="1">
      <c r="A41" s="129" t="s">
        <v>333</v>
      </c>
      <c r="B41" s="130">
        <v>4467</v>
      </c>
      <c r="C41" s="93">
        <v>2265</v>
      </c>
      <c r="D41" s="77">
        <v>2202</v>
      </c>
      <c r="E41" s="131">
        <v>3854</v>
      </c>
      <c r="F41" s="77">
        <v>1968</v>
      </c>
      <c r="G41" s="77">
        <v>1886</v>
      </c>
    </row>
    <row r="42" spans="1:7" ht="15" customHeight="1">
      <c r="A42" s="129" t="s">
        <v>334</v>
      </c>
      <c r="B42" s="130">
        <v>4498</v>
      </c>
      <c r="C42" s="93">
        <v>2309</v>
      </c>
      <c r="D42" s="77">
        <v>2189</v>
      </c>
      <c r="E42" s="131">
        <v>3734</v>
      </c>
      <c r="F42" s="77">
        <v>1889</v>
      </c>
      <c r="G42" s="77">
        <v>1845</v>
      </c>
    </row>
    <row r="43" spans="1:7" ht="15" customHeight="1">
      <c r="A43" s="129" t="s">
        <v>335</v>
      </c>
      <c r="B43" s="130">
        <v>4514</v>
      </c>
      <c r="C43" s="93">
        <v>2398</v>
      </c>
      <c r="D43" s="77">
        <v>2116</v>
      </c>
      <c r="E43" s="131">
        <v>3998</v>
      </c>
      <c r="F43" s="77">
        <v>2026</v>
      </c>
      <c r="G43" s="77">
        <v>1972</v>
      </c>
    </row>
    <row r="44" spans="1:7" ht="15" customHeight="1">
      <c r="A44" s="126" t="s">
        <v>43</v>
      </c>
      <c r="B44" s="97">
        <v>25422</v>
      </c>
      <c r="C44" s="96">
        <v>13150</v>
      </c>
      <c r="D44" s="96">
        <v>12272</v>
      </c>
      <c r="E44" s="96">
        <v>21348</v>
      </c>
      <c r="F44" s="96">
        <v>10961</v>
      </c>
      <c r="G44" s="96">
        <v>10387</v>
      </c>
    </row>
    <row r="45" spans="1:7" ht="15" customHeight="1">
      <c r="A45" s="129" t="s">
        <v>336</v>
      </c>
      <c r="B45" s="130">
        <v>4821</v>
      </c>
      <c r="C45" s="93">
        <v>2455</v>
      </c>
      <c r="D45" s="77">
        <v>2366</v>
      </c>
      <c r="E45" s="131">
        <v>4154</v>
      </c>
      <c r="F45" s="77">
        <v>2174</v>
      </c>
      <c r="G45" s="77">
        <v>1980</v>
      </c>
    </row>
    <row r="46" spans="1:7" ht="15" customHeight="1">
      <c r="A46" s="129" t="s">
        <v>337</v>
      </c>
      <c r="B46" s="130">
        <v>4976</v>
      </c>
      <c r="C46" s="93">
        <v>2582</v>
      </c>
      <c r="D46" s="77">
        <v>2394</v>
      </c>
      <c r="E46" s="131">
        <v>4245</v>
      </c>
      <c r="F46" s="77">
        <v>2140</v>
      </c>
      <c r="G46" s="77">
        <v>2105</v>
      </c>
    </row>
    <row r="47" spans="1:7" ht="15" customHeight="1">
      <c r="A47" s="129" t="s">
        <v>338</v>
      </c>
      <c r="B47" s="130">
        <v>4957</v>
      </c>
      <c r="C47" s="93">
        <v>2545</v>
      </c>
      <c r="D47" s="77">
        <v>2412</v>
      </c>
      <c r="E47" s="131">
        <v>4279</v>
      </c>
      <c r="F47" s="77">
        <v>2168</v>
      </c>
      <c r="G47" s="77">
        <v>2111</v>
      </c>
    </row>
    <row r="48" spans="1:7" ht="15" customHeight="1">
      <c r="A48" s="129" t="s">
        <v>339</v>
      </c>
      <c r="B48" s="130">
        <v>5365</v>
      </c>
      <c r="C48" s="93">
        <v>2842</v>
      </c>
      <c r="D48" s="77">
        <v>2523</v>
      </c>
      <c r="E48" s="131">
        <v>4298</v>
      </c>
      <c r="F48" s="77">
        <v>2208</v>
      </c>
      <c r="G48" s="77">
        <v>2090</v>
      </c>
    </row>
    <row r="49" spans="1:7" ht="15" customHeight="1">
      <c r="A49" s="129" t="s">
        <v>340</v>
      </c>
      <c r="B49" s="130">
        <v>5303</v>
      </c>
      <c r="C49" s="93">
        <v>2726</v>
      </c>
      <c r="D49" s="77">
        <v>2577</v>
      </c>
      <c r="E49" s="131">
        <v>4372</v>
      </c>
      <c r="F49" s="77">
        <v>2271</v>
      </c>
      <c r="G49" s="77">
        <v>2101</v>
      </c>
    </row>
    <row r="50" spans="1:7" ht="14.25" thickBot="1">
      <c r="A50" s="9"/>
      <c r="B50" s="132"/>
      <c r="C50" s="133"/>
      <c r="D50" s="134"/>
      <c r="E50" s="134"/>
      <c r="F50" s="134"/>
      <c r="G50" s="134"/>
    </row>
    <row r="51" spans="1:8" ht="13.5">
      <c r="A51" s="1"/>
      <c r="B51" s="25"/>
      <c r="C51" s="25"/>
      <c r="D51" s="31"/>
      <c r="E51" s="31"/>
      <c r="F51" s="31"/>
      <c r="G51" s="12" t="s">
        <v>194</v>
      </c>
      <c r="H51" s="25"/>
    </row>
    <row r="52" spans="1:7" ht="13.5">
      <c r="A52" s="1"/>
      <c r="G52" s="12"/>
    </row>
    <row r="53" spans="1:7" ht="13.5">
      <c r="A53" s="1"/>
      <c r="G53" s="12"/>
    </row>
    <row r="54" ht="14.25" thickBot="1">
      <c r="A54" s="13" t="s">
        <v>305</v>
      </c>
    </row>
    <row r="55" spans="1:7" ht="21" customHeight="1" thickBot="1">
      <c r="A55" s="148" t="s">
        <v>44</v>
      </c>
      <c r="B55" s="153" t="str">
        <f>"平　　成　　"&amp;+'[1]work'!$B$2-4&amp;+"　　年"</f>
        <v>平　　成　　22　　年</v>
      </c>
      <c r="C55" s="143"/>
      <c r="D55" s="143"/>
      <c r="E55" s="153" t="str">
        <f>"平　　成　　"&amp;+'[1]work'!$B$2+1&amp;+"　　年"</f>
        <v>平　　成　　27　　年</v>
      </c>
      <c r="F55" s="143"/>
      <c r="G55" s="143"/>
    </row>
    <row r="56" spans="1:7" ht="21" customHeight="1" thickBot="1">
      <c r="A56" s="150"/>
      <c r="B56" s="27" t="s">
        <v>34</v>
      </c>
      <c r="C56" s="7" t="s">
        <v>35</v>
      </c>
      <c r="D56" s="7" t="s">
        <v>36</v>
      </c>
      <c r="E56" s="27" t="s">
        <v>34</v>
      </c>
      <c r="F56" s="27" t="s">
        <v>35</v>
      </c>
      <c r="G56" s="27" t="s">
        <v>36</v>
      </c>
    </row>
    <row r="57" spans="1:7" ht="13.5">
      <c r="A57" s="4"/>
      <c r="B57" s="123"/>
      <c r="C57" s="23"/>
      <c r="D57" s="124"/>
      <c r="E57" s="125"/>
      <c r="F57" s="125"/>
      <c r="G57" s="125"/>
    </row>
    <row r="58" spans="1:7" ht="15" customHeight="1">
      <c r="A58" s="126" t="s">
        <v>45</v>
      </c>
      <c r="B58" s="97">
        <v>29599</v>
      </c>
      <c r="C58" s="96">
        <v>15398</v>
      </c>
      <c r="D58" s="96">
        <v>14201</v>
      </c>
      <c r="E58" s="96">
        <v>24725</v>
      </c>
      <c r="F58" s="96">
        <v>12774</v>
      </c>
      <c r="G58" s="96">
        <v>11951</v>
      </c>
    </row>
    <row r="59" spans="1:7" ht="15" customHeight="1">
      <c r="A59" s="129" t="s">
        <v>341</v>
      </c>
      <c r="B59" s="130">
        <v>5802</v>
      </c>
      <c r="C59" s="93">
        <v>2954</v>
      </c>
      <c r="D59" s="77">
        <v>2848</v>
      </c>
      <c r="E59" s="131">
        <v>4645</v>
      </c>
      <c r="F59" s="77">
        <v>2385</v>
      </c>
      <c r="G59" s="77">
        <v>2260</v>
      </c>
    </row>
    <row r="60" spans="1:7" ht="15" customHeight="1">
      <c r="A60" s="129" t="s">
        <v>342</v>
      </c>
      <c r="B60" s="130">
        <v>6122</v>
      </c>
      <c r="C60" s="93">
        <v>3127</v>
      </c>
      <c r="D60" s="77">
        <v>2995</v>
      </c>
      <c r="E60" s="131">
        <v>4849</v>
      </c>
      <c r="F60" s="77">
        <v>2529</v>
      </c>
      <c r="G60" s="77">
        <v>2320</v>
      </c>
    </row>
    <row r="61" spans="1:7" ht="15" customHeight="1">
      <c r="A61" s="129" t="s">
        <v>343</v>
      </c>
      <c r="B61" s="130">
        <v>6002</v>
      </c>
      <c r="C61" s="93">
        <v>3137</v>
      </c>
      <c r="D61" s="77">
        <v>2865</v>
      </c>
      <c r="E61" s="131">
        <v>4831</v>
      </c>
      <c r="F61" s="77">
        <v>2502</v>
      </c>
      <c r="G61" s="77">
        <v>2329</v>
      </c>
    </row>
    <row r="62" spans="1:7" ht="15" customHeight="1">
      <c r="A62" s="129" t="s">
        <v>344</v>
      </c>
      <c r="B62" s="130">
        <v>5965</v>
      </c>
      <c r="C62" s="93">
        <v>3158</v>
      </c>
      <c r="D62" s="77">
        <v>2807</v>
      </c>
      <c r="E62" s="131">
        <v>5195</v>
      </c>
      <c r="F62" s="77">
        <v>2685</v>
      </c>
      <c r="G62" s="77">
        <v>2510</v>
      </c>
    </row>
    <row r="63" spans="1:7" ht="15" customHeight="1">
      <c r="A63" s="129" t="s">
        <v>345</v>
      </c>
      <c r="B63" s="130">
        <v>5708</v>
      </c>
      <c r="C63" s="93">
        <v>3022</v>
      </c>
      <c r="D63" s="77">
        <v>2686</v>
      </c>
      <c r="E63" s="131">
        <v>5205</v>
      </c>
      <c r="F63" s="77">
        <v>2673</v>
      </c>
      <c r="G63" s="77">
        <v>2532</v>
      </c>
    </row>
    <row r="64" spans="1:7" ht="15" customHeight="1">
      <c r="A64" s="126" t="s">
        <v>46</v>
      </c>
      <c r="B64" s="97">
        <v>25617</v>
      </c>
      <c r="C64" s="96">
        <v>13326</v>
      </c>
      <c r="D64" s="96">
        <v>12291</v>
      </c>
      <c r="E64" s="96">
        <v>29103</v>
      </c>
      <c r="F64" s="96">
        <v>15058</v>
      </c>
      <c r="G64" s="96">
        <v>14045</v>
      </c>
    </row>
    <row r="65" spans="1:7" ht="15" customHeight="1">
      <c r="A65" s="129" t="s">
        <v>346</v>
      </c>
      <c r="B65" s="130">
        <v>5592</v>
      </c>
      <c r="C65" s="93">
        <v>2943</v>
      </c>
      <c r="D65" s="77">
        <v>2649</v>
      </c>
      <c r="E65" s="131">
        <v>5639</v>
      </c>
      <c r="F65" s="77">
        <v>2848</v>
      </c>
      <c r="G65" s="77">
        <v>2791</v>
      </c>
    </row>
    <row r="66" spans="1:7" ht="15" customHeight="1">
      <c r="A66" s="129" t="s">
        <v>347</v>
      </c>
      <c r="B66" s="130">
        <v>5367</v>
      </c>
      <c r="C66" s="93">
        <v>2811</v>
      </c>
      <c r="D66" s="77">
        <v>2556</v>
      </c>
      <c r="E66" s="131">
        <v>6046</v>
      </c>
      <c r="F66" s="77">
        <v>3079</v>
      </c>
      <c r="G66" s="77">
        <v>2967</v>
      </c>
    </row>
    <row r="67" spans="1:7" ht="15" customHeight="1">
      <c r="A67" s="129" t="s">
        <v>348</v>
      </c>
      <c r="B67" s="130">
        <v>5600</v>
      </c>
      <c r="C67" s="93">
        <v>2914</v>
      </c>
      <c r="D67" s="77">
        <v>2686</v>
      </c>
      <c r="E67" s="131">
        <v>5892</v>
      </c>
      <c r="F67" s="77">
        <v>3070</v>
      </c>
      <c r="G67" s="77">
        <v>2822</v>
      </c>
    </row>
    <row r="68" spans="1:7" ht="15" customHeight="1">
      <c r="A68" s="129" t="s">
        <v>349</v>
      </c>
      <c r="B68" s="130">
        <v>3932</v>
      </c>
      <c r="C68" s="93">
        <v>2008</v>
      </c>
      <c r="D68" s="77">
        <v>1924</v>
      </c>
      <c r="E68" s="131">
        <v>5868</v>
      </c>
      <c r="F68" s="77">
        <v>3068</v>
      </c>
      <c r="G68" s="77">
        <v>2800</v>
      </c>
    </row>
    <row r="69" spans="1:7" ht="15" customHeight="1">
      <c r="A69" s="129" t="s">
        <v>350</v>
      </c>
      <c r="B69" s="130">
        <v>5126</v>
      </c>
      <c r="C69" s="93">
        <v>2650</v>
      </c>
      <c r="D69" s="77">
        <v>2476</v>
      </c>
      <c r="E69" s="131">
        <v>5658</v>
      </c>
      <c r="F69" s="77">
        <v>2993</v>
      </c>
      <c r="G69" s="77">
        <v>2665</v>
      </c>
    </row>
    <row r="70" spans="1:7" ht="15" customHeight="1">
      <c r="A70" s="126" t="s">
        <v>47</v>
      </c>
      <c r="B70" s="97">
        <v>21933</v>
      </c>
      <c r="C70" s="96">
        <v>11429</v>
      </c>
      <c r="D70" s="96">
        <v>10504</v>
      </c>
      <c r="E70" s="96">
        <v>25377</v>
      </c>
      <c r="F70" s="96">
        <v>13159</v>
      </c>
      <c r="G70" s="96">
        <v>12218</v>
      </c>
    </row>
    <row r="71" spans="1:7" ht="15" customHeight="1">
      <c r="A71" s="129" t="s">
        <v>351</v>
      </c>
      <c r="B71" s="130">
        <v>4786</v>
      </c>
      <c r="C71" s="93">
        <v>2540</v>
      </c>
      <c r="D71" s="77">
        <v>2246</v>
      </c>
      <c r="E71" s="131">
        <v>5543</v>
      </c>
      <c r="F71" s="77">
        <v>2923</v>
      </c>
      <c r="G71" s="77">
        <v>2620</v>
      </c>
    </row>
    <row r="72" spans="1:7" ht="15" customHeight="1">
      <c r="A72" s="129" t="s">
        <v>352</v>
      </c>
      <c r="B72" s="130">
        <v>4566</v>
      </c>
      <c r="C72" s="93">
        <v>2353</v>
      </c>
      <c r="D72" s="77">
        <v>2213</v>
      </c>
      <c r="E72" s="131">
        <v>5345</v>
      </c>
      <c r="F72" s="77">
        <v>2757</v>
      </c>
      <c r="G72" s="77">
        <v>2588</v>
      </c>
    </row>
    <row r="73" spans="1:7" ht="15" customHeight="1">
      <c r="A73" s="129" t="s">
        <v>353</v>
      </c>
      <c r="B73" s="130">
        <v>4346</v>
      </c>
      <c r="C73" s="93">
        <v>2249</v>
      </c>
      <c r="D73" s="77">
        <v>2097</v>
      </c>
      <c r="E73" s="131">
        <v>5509</v>
      </c>
      <c r="F73" s="77">
        <v>2863</v>
      </c>
      <c r="G73" s="77">
        <v>2646</v>
      </c>
    </row>
    <row r="74" spans="1:7" ht="15" customHeight="1">
      <c r="A74" s="129" t="s">
        <v>354</v>
      </c>
      <c r="B74" s="130">
        <v>4239</v>
      </c>
      <c r="C74" s="93">
        <v>2224</v>
      </c>
      <c r="D74" s="77">
        <v>2015</v>
      </c>
      <c r="E74" s="131">
        <v>3887</v>
      </c>
      <c r="F74" s="77">
        <v>1987</v>
      </c>
      <c r="G74" s="77">
        <v>1900</v>
      </c>
    </row>
    <row r="75" spans="1:7" ht="15" customHeight="1">
      <c r="A75" s="129" t="s">
        <v>355</v>
      </c>
      <c r="B75" s="130">
        <v>3996</v>
      </c>
      <c r="C75" s="93">
        <v>2063</v>
      </c>
      <c r="D75" s="77">
        <v>1933</v>
      </c>
      <c r="E75" s="131">
        <v>5093</v>
      </c>
      <c r="F75" s="77">
        <v>2629</v>
      </c>
      <c r="G75" s="77">
        <v>2464</v>
      </c>
    </row>
    <row r="76" spans="1:7" ht="15" customHeight="1">
      <c r="A76" s="126" t="s">
        <v>48</v>
      </c>
      <c r="B76" s="97">
        <v>19756</v>
      </c>
      <c r="C76" s="96">
        <v>10010</v>
      </c>
      <c r="D76" s="96">
        <v>9746</v>
      </c>
      <c r="E76" s="96">
        <v>21638</v>
      </c>
      <c r="F76" s="96">
        <v>11248</v>
      </c>
      <c r="G76" s="96">
        <v>10390</v>
      </c>
    </row>
    <row r="77" spans="1:7" ht="15" customHeight="1">
      <c r="A77" s="129" t="s">
        <v>356</v>
      </c>
      <c r="B77" s="130">
        <v>3929</v>
      </c>
      <c r="C77" s="93">
        <v>2020</v>
      </c>
      <c r="D77" s="77">
        <v>1909</v>
      </c>
      <c r="E77" s="131">
        <v>4779</v>
      </c>
      <c r="F77" s="77">
        <v>2503</v>
      </c>
      <c r="G77" s="77">
        <v>2276</v>
      </c>
    </row>
    <row r="78" spans="1:7" ht="15" customHeight="1">
      <c r="A78" s="129" t="s">
        <v>357</v>
      </c>
      <c r="B78" s="130">
        <v>4009</v>
      </c>
      <c r="C78" s="93">
        <v>2068</v>
      </c>
      <c r="D78" s="77">
        <v>1941</v>
      </c>
      <c r="E78" s="131">
        <v>4487</v>
      </c>
      <c r="F78" s="77">
        <v>2293</v>
      </c>
      <c r="G78" s="77">
        <v>2194</v>
      </c>
    </row>
    <row r="79" spans="1:7" ht="15" customHeight="1">
      <c r="A79" s="129" t="s">
        <v>358</v>
      </c>
      <c r="B79" s="130">
        <v>3849</v>
      </c>
      <c r="C79" s="93">
        <v>1986</v>
      </c>
      <c r="D79" s="77">
        <v>1863</v>
      </c>
      <c r="E79" s="131">
        <v>4284</v>
      </c>
      <c r="F79" s="77">
        <v>2238</v>
      </c>
      <c r="G79" s="77">
        <v>2046</v>
      </c>
    </row>
    <row r="80" spans="1:7" ht="15" customHeight="1">
      <c r="A80" s="129" t="s">
        <v>359</v>
      </c>
      <c r="B80" s="130">
        <v>3912</v>
      </c>
      <c r="C80" s="93">
        <v>1914</v>
      </c>
      <c r="D80" s="77">
        <v>1998</v>
      </c>
      <c r="E80" s="131">
        <v>4155</v>
      </c>
      <c r="F80" s="77">
        <v>2199</v>
      </c>
      <c r="G80" s="77">
        <v>1956</v>
      </c>
    </row>
    <row r="81" spans="1:7" ht="15" customHeight="1">
      <c r="A81" s="129" t="s">
        <v>360</v>
      </c>
      <c r="B81" s="130">
        <v>4057</v>
      </c>
      <c r="C81" s="93">
        <v>2022</v>
      </c>
      <c r="D81" s="77">
        <v>2035</v>
      </c>
      <c r="E81" s="131">
        <v>3933</v>
      </c>
      <c r="F81" s="77">
        <v>2015</v>
      </c>
      <c r="G81" s="77">
        <v>1918</v>
      </c>
    </row>
    <row r="82" spans="1:7" ht="15" customHeight="1">
      <c r="A82" s="126" t="s">
        <v>49</v>
      </c>
      <c r="B82" s="97">
        <v>23705</v>
      </c>
      <c r="C82" s="96">
        <v>11701</v>
      </c>
      <c r="D82" s="96">
        <v>12004</v>
      </c>
      <c r="E82" s="96">
        <v>19468</v>
      </c>
      <c r="F82" s="96">
        <v>9783</v>
      </c>
      <c r="G82" s="96">
        <v>9685</v>
      </c>
    </row>
    <row r="83" spans="1:7" ht="15" customHeight="1">
      <c r="A83" s="129" t="s">
        <v>361</v>
      </c>
      <c r="B83" s="130">
        <v>4215</v>
      </c>
      <c r="C83" s="93">
        <v>2108</v>
      </c>
      <c r="D83" s="77">
        <v>2107</v>
      </c>
      <c r="E83" s="131">
        <v>3908</v>
      </c>
      <c r="F83" s="77">
        <v>1986</v>
      </c>
      <c r="G83" s="77">
        <v>1922</v>
      </c>
    </row>
    <row r="84" spans="1:7" ht="15" customHeight="1">
      <c r="A84" s="129" t="s">
        <v>362</v>
      </c>
      <c r="B84" s="130">
        <v>4382</v>
      </c>
      <c r="C84" s="93">
        <v>2166</v>
      </c>
      <c r="D84" s="77">
        <v>2216</v>
      </c>
      <c r="E84" s="131">
        <v>3960</v>
      </c>
      <c r="F84" s="77">
        <v>2013</v>
      </c>
      <c r="G84" s="77">
        <v>1947</v>
      </c>
    </row>
    <row r="85" spans="1:7" ht="15" customHeight="1">
      <c r="A85" s="129" t="s">
        <v>363</v>
      </c>
      <c r="B85" s="130">
        <v>4694</v>
      </c>
      <c r="C85" s="93">
        <v>2278</v>
      </c>
      <c r="D85" s="77">
        <v>2416</v>
      </c>
      <c r="E85" s="131">
        <v>3764</v>
      </c>
      <c r="F85" s="77">
        <v>1924</v>
      </c>
      <c r="G85" s="77">
        <v>1840</v>
      </c>
    </row>
    <row r="86" spans="1:7" ht="15" customHeight="1">
      <c r="A86" s="129" t="s">
        <v>364</v>
      </c>
      <c r="B86" s="130">
        <v>4947</v>
      </c>
      <c r="C86" s="93">
        <v>2435</v>
      </c>
      <c r="D86" s="77">
        <v>2512</v>
      </c>
      <c r="E86" s="131">
        <v>3852</v>
      </c>
      <c r="F86" s="77">
        <v>1873</v>
      </c>
      <c r="G86" s="77">
        <v>1979</v>
      </c>
    </row>
    <row r="87" spans="1:7" ht="15" customHeight="1">
      <c r="A87" s="129" t="s">
        <v>365</v>
      </c>
      <c r="B87" s="130">
        <v>5467</v>
      </c>
      <c r="C87" s="93">
        <v>2714</v>
      </c>
      <c r="D87" s="77">
        <v>2753</v>
      </c>
      <c r="E87" s="131">
        <v>3984</v>
      </c>
      <c r="F87" s="77">
        <v>1987</v>
      </c>
      <c r="G87" s="77">
        <v>1997</v>
      </c>
    </row>
    <row r="88" spans="1:7" ht="15" customHeight="1">
      <c r="A88" s="126" t="s">
        <v>50</v>
      </c>
      <c r="B88" s="97">
        <v>26230</v>
      </c>
      <c r="C88" s="96">
        <v>12646</v>
      </c>
      <c r="D88" s="96">
        <v>13584</v>
      </c>
      <c r="E88" s="96">
        <v>22985</v>
      </c>
      <c r="F88" s="96">
        <v>11230</v>
      </c>
      <c r="G88" s="96">
        <v>11755</v>
      </c>
    </row>
    <row r="89" spans="1:7" ht="15" customHeight="1">
      <c r="A89" s="129" t="s">
        <v>366</v>
      </c>
      <c r="B89" s="130">
        <v>6189</v>
      </c>
      <c r="C89" s="93">
        <v>3031</v>
      </c>
      <c r="D89" s="77">
        <v>3158</v>
      </c>
      <c r="E89" s="131">
        <v>4126</v>
      </c>
      <c r="F89" s="77">
        <v>2061</v>
      </c>
      <c r="G89" s="77">
        <v>2065</v>
      </c>
    </row>
    <row r="90" spans="1:7" ht="15" customHeight="1">
      <c r="A90" s="129" t="s">
        <v>367</v>
      </c>
      <c r="B90" s="130">
        <v>5888</v>
      </c>
      <c r="C90" s="93">
        <v>2803</v>
      </c>
      <c r="D90" s="77">
        <v>3085</v>
      </c>
      <c r="E90" s="131">
        <v>4263</v>
      </c>
      <c r="F90" s="77">
        <v>2077</v>
      </c>
      <c r="G90" s="77">
        <v>2186</v>
      </c>
    </row>
    <row r="91" spans="1:7" ht="15" customHeight="1">
      <c r="A91" s="129" t="s">
        <v>368</v>
      </c>
      <c r="B91" s="130">
        <v>6036</v>
      </c>
      <c r="C91" s="93">
        <v>2903</v>
      </c>
      <c r="D91" s="77">
        <v>3133</v>
      </c>
      <c r="E91" s="131">
        <v>4487</v>
      </c>
      <c r="F91" s="77">
        <v>2154</v>
      </c>
      <c r="G91" s="77">
        <v>2333</v>
      </c>
    </row>
    <row r="92" spans="1:7" ht="15" customHeight="1">
      <c r="A92" s="129" t="s">
        <v>369</v>
      </c>
      <c r="B92" s="130">
        <v>4266</v>
      </c>
      <c r="C92" s="93">
        <v>2070</v>
      </c>
      <c r="D92" s="77">
        <v>2196</v>
      </c>
      <c r="E92" s="131">
        <v>4807</v>
      </c>
      <c r="F92" s="77">
        <v>2345</v>
      </c>
      <c r="G92" s="77">
        <v>2462</v>
      </c>
    </row>
    <row r="93" spans="1:7" ht="15" customHeight="1">
      <c r="A93" s="129" t="s">
        <v>370</v>
      </c>
      <c r="B93" s="130">
        <v>3851</v>
      </c>
      <c r="C93" s="93">
        <v>1839</v>
      </c>
      <c r="D93" s="77">
        <v>2012</v>
      </c>
      <c r="E93" s="131">
        <v>5302</v>
      </c>
      <c r="F93" s="77">
        <v>2593</v>
      </c>
      <c r="G93" s="77">
        <v>2709</v>
      </c>
    </row>
    <row r="94" spans="1:7" ht="15" customHeight="1">
      <c r="A94" s="126" t="s">
        <v>51</v>
      </c>
      <c r="B94" s="97">
        <v>23938</v>
      </c>
      <c r="C94" s="96">
        <v>11691</v>
      </c>
      <c r="D94" s="96">
        <v>12247</v>
      </c>
      <c r="E94" s="96">
        <v>25212</v>
      </c>
      <c r="F94" s="96">
        <v>11991</v>
      </c>
      <c r="G94" s="96">
        <v>13221</v>
      </c>
    </row>
    <row r="95" spans="1:7" ht="15" customHeight="1">
      <c r="A95" s="129" t="s">
        <v>371</v>
      </c>
      <c r="B95" s="130">
        <v>4824</v>
      </c>
      <c r="C95" s="93">
        <v>2312</v>
      </c>
      <c r="D95" s="77">
        <v>2512</v>
      </c>
      <c r="E95" s="131">
        <v>5963</v>
      </c>
      <c r="F95" s="77">
        <v>2892</v>
      </c>
      <c r="G95" s="77">
        <v>3071</v>
      </c>
    </row>
    <row r="96" spans="1:7" ht="15" customHeight="1">
      <c r="A96" s="129" t="s">
        <v>372</v>
      </c>
      <c r="B96" s="130">
        <v>5130</v>
      </c>
      <c r="C96" s="93">
        <v>2463</v>
      </c>
      <c r="D96" s="77">
        <v>2667</v>
      </c>
      <c r="E96" s="131">
        <v>5697</v>
      </c>
      <c r="F96" s="77">
        <v>2679</v>
      </c>
      <c r="G96" s="77">
        <v>3018</v>
      </c>
    </row>
    <row r="97" spans="1:7" ht="15" customHeight="1">
      <c r="A97" s="129" t="s">
        <v>373</v>
      </c>
      <c r="B97" s="130">
        <v>4857</v>
      </c>
      <c r="C97" s="93">
        <v>2379</v>
      </c>
      <c r="D97" s="77">
        <v>2478</v>
      </c>
      <c r="E97" s="131">
        <v>5767</v>
      </c>
      <c r="F97" s="77">
        <v>2734</v>
      </c>
      <c r="G97" s="77">
        <v>3033</v>
      </c>
    </row>
    <row r="98" spans="1:7" ht="15" customHeight="1">
      <c r="A98" s="129" t="s">
        <v>374</v>
      </c>
      <c r="B98" s="130">
        <v>4831</v>
      </c>
      <c r="C98" s="93">
        <v>2385</v>
      </c>
      <c r="D98" s="77">
        <v>2446</v>
      </c>
      <c r="E98" s="131">
        <v>4097</v>
      </c>
      <c r="F98" s="77">
        <v>1972</v>
      </c>
      <c r="G98" s="77">
        <v>2125</v>
      </c>
    </row>
    <row r="99" spans="1:7" ht="15" customHeight="1">
      <c r="A99" s="129" t="s">
        <v>375</v>
      </c>
      <c r="B99" s="130">
        <v>4296</v>
      </c>
      <c r="C99" s="93">
        <v>2152</v>
      </c>
      <c r="D99" s="77">
        <v>2144</v>
      </c>
      <c r="E99" s="131">
        <v>3688</v>
      </c>
      <c r="F99" s="77">
        <v>1714</v>
      </c>
      <c r="G99" s="77">
        <v>1974</v>
      </c>
    </row>
    <row r="100" spans="1:7" ht="14.25" thickBot="1">
      <c r="A100" s="9"/>
      <c r="B100" s="132"/>
      <c r="C100" s="133"/>
      <c r="D100" s="134"/>
      <c r="E100" s="134"/>
      <c r="F100" s="134"/>
      <c r="G100" s="134"/>
    </row>
    <row r="101" spans="1:7" ht="13.5">
      <c r="A101" s="28"/>
      <c r="B101" s="29"/>
      <c r="C101" s="29"/>
      <c r="D101" s="30"/>
      <c r="E101" s="33"/>
      <c r="F101" s="33"/>
      <c r="G101" s="33"/>
    </row>
    <row r="102" ht="13.5">
      <c r="A102" s="13"/>
    </row>
    <row r="103" ht="13.5">
      <c r="A103" s="1"/>
    </row>
    <row r="104" ht="14.25" thickBot="1">
      <c r="A104" s="13" t="s">
        <v>305</v>
      </c>
    </row>
    <row r="105" spans="1:7" ht="21" customHeight="1" thickBot="1">
      <c r="A105" s="148" t="s">
        <v>44</v>
      </c>
      <c r="B105" s="153" t="str">
        <f>"平　　成　　"&amp;+'[1]work'!$B$2-4&amp;+"　　年"</f>
        <v>平　　成　　22　　年</v>
      </c>
      <c r="C105" s="143"/>
      <c r="D105" s="143"/>
      <c r="E105" s="153" t="str">
        <f>"平　　成　　"&amp;+'[1]work'!$B$2+1&amp;+"　　年"</f>
        <v>平　　成　　27　　年</v>
      </c>
      <c r="F105" s="143"/>
      <c r="G105" s="143"/>
    </row>
    <row r="106" spans="1:7" ht="21" customHeight="1" thickBot="1">
      <c r="A106" s="150"/>
      <c r="B106" s="27" t="s">
        <v>34</v>
      </c>
      <c r="C106" s="7" t="s">
        <v>35</v>
      </c>
      <c r="D106" s="7" t="s">
        <v>36</v>
      </c>
      <c r="E106" s="27" t="s">
        <v>34</v>
      </c>
      <c r="F106" s="27" t="s">
        <v>35</v>
      </c>
      <c r="G106" s="27" t="s">
        <v>36</v>
      </c>
    </row>
    <row r="107" spans="1:7" ht="13.5">
      <c r="A107" s="4"/>
      <c r="B107" s="123"/>
      <c r="C107" s="23"/>
      <c r="D107" s="125"/>
      <c r="E107" s="135"/>
      <c r="F107" s="125"/>
      <c r="G107" s="125"/>
    </row>
    <row r="108" spans="1:7" ht="15" customHeight="1">
      <c r="A108" s="126" t="s">
        <v>52</v>
      </c>
      <c r="B108" s="97">
        <v>17599</v>
      </c>
      <c r="C108" s="96">
        <v>8583</v>
      </c>
      <c r="D108" s="96">
        <v>9016</v>
      </c>
      <c r="E108" s="96">
        <v>22552</v>
      </c>
      <c r="F108" s="96">
        <v>10779</v>
      </c>
      <c r="G108" s="96">
        <v>11773</v>
      </c>
    </row>
    <row r="109" spans="1:7" ht="15" customHeight="1">
      <c r="A109" s="129" t="s">
        <v>376</v>
      </c>
      <c r="B109" s="130">
        <v>3679</v>
      </c>
      <c r="C109" s="93">
        <v>1755</v>
      </c>
      <c r="D109" s="77">
        <v>1924</v>
      </c>
      <c r="E109" s="131">
        <v>4579</v>
      </c>
      <c r="F109" s="77">
        <v>2168</v>
      </c>
      <c r="G109" s="77">
        <v>2411</v>
      </c>
    </row>
    <row r="110" spans="1:7" ht="15" customHeight="1">
      <c r="A110" s="129" t="s">
        <v>377</v>
      </c>
      <c r="B110" s="130">
        <v>3521</v>
      </c>
      <c r="C110" s="93">
        <v>1811</v>
      </c>
      <c r="D110" s="77">
        <v>1710</v>
      </c>
      <c r="E110" s="131">
        <v>4837</v>
      </c>
      <c r="F110" s="77">
        <v>2267</v>
      </c>
      <c r="G110" s="77">
        <v>2570</v>
      </c>
    </row>
    <row r="111" spans="1:7" ht="15" customHeight="1">
      <c r="A111" s="129" t="s">
        <v>378</v>
      </c>
      <c r="B111" s="130">
        <v>3701</v>
      </c>
      <c r="C111" s="136">
        <v>1749</v>
      </c>
      <c r="D111" s="77">
        <v>1952</v>
      </c>
      <c r="E111" s="131">
        <v>4596</v>
      </c>
      <c r="F111" s="77">
        <v>2196</v>
      </c>
      <c r="G111" s="77">
        <v>2400</v>
      </c>
    </row>
    <row r="112" spans="1:7" ht="15" customHeight="1">
      <c r="A112" s="129" t="s">
        <v>379</v>
      </c>
      <c r="B112" s="130">
        <v>3394</v>
      </c>
      <c r="C112" s="136">
        <v>1654</v>
      </c>
      <c r="D112" s="77">
        <v>1740</v>
      </c>
      <c r="E112" s="131">
        <v>4544</v>
      </c>
      <c r="F112" s="77">
        <v>2190</v>
      </c>
      <c r="G112" s="77">
        <v>2354</v>
      </c>
    </row>
    <row r="113" spans="1:7" ht="15" customHeight="1">
      <c r="A113" s="129" t="s">
        <v>380</v>
      </c>
      <c r="B113" s="130">
        <v>3304</v>
      </c>
      <c r="C113" s="136">
        <v>1614</v>
      </c>
      <c r="D113" s="81">
        <v>1690</v>
      </c>
      <c r="E113" s="131">
        <v>3996</v>
      </c>
      <c r="F113" s="77">
        <v>1958</v>
      </c>
      <c r="G113" s="77">
        <v>2038</v>
      </c>
    </row>
    <row r="114" spans="1:7" ht="15" customHeight="1">
      <c r="A114" s="126" t="s">
        <v>53</v>
      </c>
      <c r="B114" s="97">
        <v>12301</v>
      </c>
      <c r="C114" s="96">
        <v>5890</v>
      </c>
      <c r="D114" s="96">
        <v>6411</v>
      </c>
      <c r="E114" s="96">
        <v>15999</v>
      </c>
      <c r="F114" s="96">
        <v>7498</v>
      </c>
      <c r="G114" s="96">
        <v>8501</v>
      </c>
    </row>
    <row r="115" spans="1:7" ht="15" customHeight="1">
      <c r="A115" s="129" t="s">
        <v>381</v>
      </c>
      <c r="B115" s="130">
        <v>2723</v>
      </c>
      <c r="C115" s="136">
        <v>1319</v>
      </c>
      <c r="D115" s="81">
        <v>1404</v>
      </c>
      <c r="E115" s="131">
        <v>3438</v>
      </c>
      <c r="F115" s="81">
        <v>1585</v>
      </c>
      <c r="G115" s="81">
        <v>1853</v>
      </c>
    </row>
    <row r="116" spans="1:7" ht="15" customHeight="1">
      <c r="A116" s="129" t="s">
        <v>382</v>
      </c>
      <c r="B116" s="130">
        <v>2778</v>
      </c>
      <c r="C116" s="136">
        <v>1358</v>
      </c>
      <c r="D116" s="137">
        <v>1420</v>
      </c>
      <c r="E116" s="131">
        <v>3232</v>
      </c>
      <c r="F116" s="81">
        <v>1584</v>
      </c>
      <c r="G116" s="81">
        <v>1648</v>
      </c>
    </row>
    <row r="117" spans="1:7" ht="15" customHeight="1">
      <c r="A117" s="129" t="s">
        <v>383</v>
      </c>
      <c r="B117" s="130">
        <v>2488</v>
      </c>
      <c r="C117" s="136">
        <v>1190</v>
      </c>
      <c r="D117" s="137">
        <v>1298</v>
      </c>
      <c r="E117" s="131">
        <v>3386</v>
      </c>
      <c r="F117" s="81">
        <v>1542</v>
      </c>
      <c r="G117" s="81">
        <v>1844</v>
      </c>
    </row>
    <row r="118" spans="1:7" ht="15" customHeight="1">
      <c r="A118" s="129" t="s">
        <v>384</v>
      </c>
      <c r="B118" s="130">
        <v>2231</v>
      </c>
      <c r="C118" s="136">
        <v>1034</v>
      </c>
      <c r="D118" s="137">
        <v>1197</v>
      </c>
      <c r="E118" s="131">
        <v>3061</v>
      </c>
      <c r="F118" s="81">
        <v>1432</v>
      </c>
      <c r="G118" s="81">
        <v>1629</v>
      </c>
    </row>
    <row r="119" spans="1:7" ht="15" customHeight="1">
      <c r="A119" s="129" t="s">
        <v>385</v>
      </c>
      <c r="B119" s="130">
        <v>2081</v>
      </c>
      <c r="C119" s="136">
        <v>989</v>
      </c>
      <c r="D119" s="137">
        <v>1092</v>
      </c>
      <c r="E119" s="131">
        <v>2882</v>
      </c>
      <c r="F119" s="81">
        <v>1355</v>
      </c>
      <c r="G119" s="81">
        <v>1527</v>
      </c>
    </row>
    <row r="120" spans="1:7" ht="15" customHeight="1">
      <c r="A120" s="126" t="s">
        <v>54</v>
      </c>
      <c r="B120" s="97">
        <v>7518</v>
      </c>
      <c r="C120" s="96">
        <v>3051</v>
      </c>
      <c r="D120" s="96">
        <v>4467</v>
      </c>
      <c r="E120" s="96">
        <v>10287</v>
      </c>
      <c r="F120" s="96">
        <v>4571</v>
      </c>
      <c r="G120" s="96">
        <v>5716</v>
      </c>
    </row>
    <row r="121" spans="1:7" ht="15" customHeight="1">
      <c r="A121" s="129" t="s">
        <v>386</v>
      </c>
      <c r="B121" s="130">
        <v>1798</v>
      </c>
      <c r="C121" s="136">
        <v>761</v>
      </c>
      <c r="D121" s="137">
        <v>1037</v>
      </c>
      <c r="E121" s="131">
        <v>2371</v>
      </c>
      <c r="F121" s="81">
        <v>1081</v>
      </c>
      <c r="G121" s="81">
        <v>1290</v>
      </c>
    </row>
    <row r="122" spans="1:7" ht="15" customHeight="1">
      <c r="A122" s="129" t="s">
        <v>387</v>
      </c>
      <c r="B122" s="130">
        <v>1674</v>
      </c>
      <c r="C122" s="136">
        <v>673</v>
      </c>
      <c r="D122" s="137">
        <v>1001</v>
      </c>
      <c r="E122" s="131">
        <v>2363</v>
      </c>
      <c r="F122" s="81">
        <v>1070</v>
      </c>
      <c r="G122" s="81">
        <v>1293</v>
      </c>
    </row>
    <row r="123" spans="1:7" ht="15" customHeight="1">
      <c r="A123" s="129" t="s">
        <v>388</v>
      </c>
      <c r="B123" s="130">
        <v>1439</v>
      </c>
      <c r="C123" s="136">
        <v>593</v>
      </c>
      <c r="D123" s="137">
        <v>846</v>
      </c>
      <c r="E123" s="131">
        <v>2068</v>
      </c>
      <c r="F123" s="81">
        <v>917</v>
      </c>
      <c r="G123" s="81">
        <v>1151</v>
      </c>
    </row>
    <row r="124" spans="1:7" ht="15" customHeight="1">
      <c r="A124" s="129" t="s">
        <v>389</v>
      </c>
      <c r="B124" s="130">
        <v>1389</v>
      </c>
      <c r="C124" s="136">
        <v>567</v>
      </c>
      <c r="D124" s="137">
        <v>822</v>
      </c>
      <c r="E124" s="131">
        <v>1847</v>
      </c>
      <c r="F124" s="81">
        <v>780</v>
      </c>
      <c r="G124" s="81">
        <v>1067</v>
      </c>
    </row>
    <row r="125" spans="1:7" ht="15" customHeight="1">
      <c r="A125" s="129" t="s">
        <v>390</v>
      </c>
      <c r="B125" s="130">
        <v>1218</v>
      </c>
      <c r="C125" s="136">
        <v>457</v>
      </c>
      <c r="D125" s="137">
        <v>761</v>
      </c>
      <c r="E125" s="131">
        <v>1638</v>
      </c>
      <c r="F125" s="81">
        <v>723</v>
      </c>
      <c r="G125" s="81">
        <v>915</v>
      </c>
    </row>
    <row r="126" spans="1:7" ht="15" customHeight="1">
      <c r="A126" s="126" t="s">
        <v>55</v>
      </c>
      <c r="B126" s="97">
        <v>3921</v>
      </c>
      <c r="C126" s="96">
        <v>1249</v>
      </c>
      <c r="D126" s="96">
        <v>2672</v>
      </c>
      <c r="E126" s="96">
        <v>5559</v>
      </c>
      <c r="F126" s="96">
        <v>1938</v>
      </c>
      <c r="G126" s="96">
        <v>3621</v>
      </c>
    </row>
    <row r="127" spans="1:7" ht="15" customHeight="1">
      <c r="A127" s="129" t="s">
        <v>391</v>
      </c>
      <c r="B127" s="130">
        <v>984</v>
      </c>
      <c r="C127" s="136">
        <v>347</v>
      </c>
      <c r="D127" s="137">
        <v>637</v>
      </c>
      <c r="E127" s="131">
        <v>1410</v>
      </c>
      <c r="F127" s="79">
        <v>531</v>
      </c>
      <c r="G127" s="79">
        <v>879</v>
      </c>
    </row>
    <row r="128" spans="1:7" ht="15" customHeight="1">
      <c r="A128" s="129" t="s">
        <v>392</v>
      </c>
      <c r="B128" s="130">
        <v>881</v>
      </c>
      <c r="C128" s="136">
        <v>312</v>
      </c>
      <c r="D128" s="137">
        <v>569</v>
      </c>
      <c r="E128" s="131">
        <v>1266</v>
      </c>
      <c r="F128" s="79">
        <v>444</v>
      </c>
      <c r="G128" s="79">
        <v>822</v>
      </c>
    </row>
    <row r="129" spans="1:7" ht="15" customHeight="1">
      <c r="A129" s="129" t="s">
        <v>393</v>
      </c>
      <c r="B129" s="130">
        <v>783</v>
      </c>
      <c r="C129" s="136">
        <v>228</v>
      </c>
      <c r="D129" s="137">
        <v>555</v>
      </c>
      <c r="E129" s="131">
        <v>1031</v>
      </c>
      <c r="F129" s="79">
        <v>360</v>
      </c>
      <c r="G129" s="79">
        <v>671</v>
      </c>
    </row>
    <row r="130" spans="1:7" ht="15" customHeight="1">
      <c r="A130" s="129" t="s">
        <v>394</v>
      </c>
      <c r="B130" s="130">
        <v>653</v>
      </c>
      <c r="C130" s="136">
        <v>184</v>
      </c>
      <c r="D130" s="137">
        <v>469</v>
      </c>
      <c r="E130" s="131">
        <v>1001</v>
      </c>
      <c r="F130" s="79">
        <v>344</v>
      </c>
      <c r="G130" s="79">
        <v>657</v>
      </c>
    </row>
    <row r="131" spans="1:7" ht="15" customHeight="1">
      <c r="A131" s="129" t="s">
        <v>395</v>
      </c>
      <c r="B131" s="130">
        <v>620</v>
      </c>
      <c r="C131" s="136">
        <v>178</v>
      </c>
      <c r="D131" s="137">
        <v>442</v>
      </c>
      <c r="E131" s="131">
        <v>851</v>
      </c>
      <c r="F131" s="79">
        <v>259</v>
      </c>
      <c r="G131" s="79">
        <v>592</v>
      </c>
    </row>
    <row r="132" spans="1:7" ht="15" customHeight="1">
      <c r="A132" s="126" t="s">
        <v>56</v>
      </c>
      <c r="B132" s="97">
        <v>1621</v>
      </c>
      <c r="C132" s="96">
        <v>414</v>
      </c>
      <c r="D132" s="96">
        <v>1207</v>
      </c>
      <c r="E132" s="96">
        <v>2284</v>
      </c>
      <c r="F132" s="96">
        <v>586</v>
      </c>
      <c r="G132" s="96">
        <v>1698</v>
      </c>
    </row>
    <row r="133" spans="1:7" ht="15" customHeight="1">
      <c r="A133" s="129" t="s">
        <v>396</v>
      </c>
      <c r="B133" s="130">
        <v>449</v>
      </c>
      <c r="C133" s="136">
        <v>133</v>
      </c>
      <c r="D133" s="137">
        <v>316</v>
      </c>
      <c r="E133" s="131">
        <v>626</v>
      </c>
      <c r="F133" s="79">
        <v>166</v>
      </c>
      <c r="G133" s="79">
        <v>460</v>
      </c>
    </row>
    <row r="134" spans="1:7" ht="15" customHeight="1">
      <c r="A134" s="129" t="s">
        <v>397</v>
      </c>
      <c r="B134" s="130">
        <v>387</v>
      </c>
      <c r="C134" s="136">
        <v>99</v>
      </c>
      <c r="D134" s="137">
        <v>288</v>
      </c>
      <c r="E134" s="131">
        <v>543</v>
      </c>
      <c r="F134" s="79">
        <v>164</v>
      </c>
      <c r="G134" s="79">
        <v>379</v>
      </c>
    </row>
    <row r="135" spans="1:7" ht="15" customHeight="1">
      <c r="A135" s="129" t="s">
        <v>398</v>
      </c>
      <c r="B135" s="130">
        <v>328</v>
      </c>
      <c r="C135" s="136">
        <v>71</v>
      </c>
      <c r="D135" s="137">
        <v>257</v>
      </c>
      <c r="E135" s="131">
        <v>457</v>
      </c>
      <c r="F135" s="79">
        <v>91</v>
      </c>
      <c r="G135" s="79">
        <v>366</v>
      </c>
    </row>
    <row r="136" spans="1:7" ht="15" customHeight="1">
      <c r="A136" s="129" t="s">
        <v>399</v>
      </c>
      <c r="B136" s="130">
        <v>258</v>
      </c>
      <c r="C136" s="136">
        <v>66</v>
      </c>
      <c r="D136" s="137">
        <v>192</v>
      </c>
      <c r="E136" s="131">
        <v>357</v>
      </c>
      <c r="F136" s="79">
        <v>88</v>
      </c>
      <c r="G136" s="79">
        <v>269</v>
      </c>
    </row>
    <row r="137" spans="1:7" ht="15" customHeight="1">
      <c r="A137" s="129" t="s">
        <v>400</v>
      </c>
      <c r="B137" s="130">
        <v>199</v>
      </c>
      <c r="C137" s="136">
        <v>45</v>
      </c>
      <c r="D137" s="137">
        <v>154</v>
      </c>
      <c r="E137" s="131">
        <v>301</v>
      </c>
      <c r="F137" s="79">
        <v>77</v>
      </c>
      <c r="G137" s="79">
        <v>224</v>
      </c>
    </row>
    <row r="138" spans="1:7" ht="15" customHeight="1">
      <c r="A138" s="126" t="s">
        <v>57</v>
      </c>
      <c r="B138" s="97">
        <v>475</v>
      </c>
      <c r="C138" s="96">
        <v>92</v>
      </c>
      <c r="D138" s="96">
        <v>383</v>
      </c>
      <c r="E138" s="96">
        <v>594</v>
      </c>
      <c r="F138" s="96">
        <v>113</v>
      </c>
      <c r="G138" s="96">
        <v>481</v>
      </c>
    </row>
    <row r="139" spans="1:7" ht="15" customHeight="1">
      <c r="A139" s="129" t="s">
        <v>401</v>
      </c>
      <c r="B139" s="130">
        <v>158</v>
      </c>
      <c r="C139" s="136">
        <v>30</v>
      </c>
      <c r="D139" s="137">
        <v>128</v>
      </c>
      <c r="E139" s="131">
        <v>206</v>
      </c>
      <c r="F139" s="79">
        <v>45</v>
      </c>
      <c r="G139" s="79">
        <v>161</v>
      </c>
    </row>
    <row r="140" spans="1:7" ht="15" customHeight="1">
      <c r="A140" s="129" t="s">
        <v>402</v>
      </c>
      <c r="B140" s="130">
        <v>123</v>
      </c>
      <c r="C140" s="136">
        <v>23</v>
      </c>
      <c r="D140" s="137">
        <v>100</v>
      </c>
      <c r="E140" s="131">
        <v>140</v>
      </c>
      <c r="F140" s="79">
        <v>29</v>
      </c>
      <c r="G140" s="79">
        <v>111</v>
      </c>
    </row>
    <row r="141" spans="1:7" ht="15" customHeight="1">
      <c r="A141" s="129" t="s">
        <v>403</v>
      </c>
      <c r="B141" s="130">
        <v>66</v>
      </c>
      <c r="C141" s="136">
        <v>14</v>
      </c>
      <c r="D141" s="137">
        <v>52</v>
      </c>
      <c r="E141" s="131">
        <v>124</v>
      </c>
      <c r="F141" s="79">
        <v>17</v>
      </c>
      <c r="G141" s="79">
        <v>107</v>
      </c>
    </row>
    <row r="142" spans="1:7" ht="15" customHeight="1">
      <c r="A142" s="129" t="s">
        <v>404</v>
      </c>
      <c r="B142" s="130">
        <v>84</v>
      </c>
      <c r="C142" s="136">
        <v>16</v>
      </c>
      <c r="D142" s="137">
        <v>68</v>
      </c>
      <c r="E142" s="131">
        <v>77</v>
      </c>
      <c r="F142" s="79">
        <v>15</v>
      </c>
      <c r="G142" s="79">
        <v>62</v>
      </c>
    </row>
    <row r="143" spans="1:7" ht="15" customHeight="1">
      <c r="A143" s="129" t="s">
        <v>405</v>
      </c>
      <c r="B143" s="130">
        <v>44</v>
      </c>
      <c r="C143" s="136">
        <v>9</v>
      </c>
      <c r="D143" s="137">
        <v>35</v>
      </c>
      <c r="E143" s="131">
        <v>47</v>
      </c>
      <c r="F143" s="79">
        <v>7</v>
      </c>
      <c r="G143" s="79">
        <v>40</v>
      </c>
    </row>
    <row r="144" spans="1:7" ht="15" customHeight="1">
      <c r="A144" s="126" t="s">
        <v>58</v>
      </c>
      <c r="B144" s="97">
        <v>71</v>
      </c>
      <c r="C144" s="138">
        <v>6</v>
      </c>
      <c r="D144" s="139">
        <v>65</v>
      </c>
      <c r="E144" s="140">
        <v>113</v>
      </c>
      <c r="F144" s="141">
        <v>21</v>
      </c>
      <c r="G144" s="96">
        <v>92</v>
      </c>
    </row>
    <row r="145" spans="1:7" ht="14.25" thickBot="1">
      <c r="A145" s="9"/>
      <c r="B145" s="132"/>
      <c r="C145" s="133"/>
      <c r="D145" s="134"/>
      <c r="E145" s="134"/>
      <c r="F145" s="134"/>
      <c r="G145" s="134"/>
    </row>
    <row r="146" ht="13.5">
      <c r="A146" s="1"/>
    </row>
  </sheetData>
  <sheetProtection/>
  <mergeCells count="9">
    <mergeCell ref="A105:A106"/>
    <mergeCell ref="B105:D105"/>
    <mergeCell ref="E105:G105"/>
    <mergeCell ref="A3:A4"/>
    <mergeCell ref="B3:D3"/>
    <mergeCell ref="E3:G3"/>
    <mergeCell ref="A55:A56"/>
    <mergeCell ref="B55:D55"/>
    <mergeCell ref="E55:G55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D63" sqref="D63"/>
    </sheetView>
  </sheetViews>
  <sheetFormatPr defaultColWidth="9.00390625" defaultRowHeight="13.5"/>
  <cols>
    <col min="1" max="1" width="14.00390625" style="0" customWidth="1"/>
    <col min="2" max="2" width="14.375" style="0" customWidth="1"/>
    <col min="3" max="3" width="10.625" style="0" customWidth="1"/>
    <col min="4" max="6" width="12.125" style="0" customWidth="1"/>
    <col min="7" max="8" width="11.625" style="0" customWidth="1"/>
    <col min="9" max="12" width="9.25390625" style="0" bestFit="1" customWidth="1"/>
  </cols>
  <sheetData>
    <row r="1" spans="1:8" ht="13.5">
      <c r="A1" s="34"/>
      <c r="B1" s="2"/>
      <c r="C1" s="2"/>
      <c r="D1" s="2"/>
      <c r="E1" s="2"/>
      <c r="F1" s="2"/>
      <c r="G1" s="2"/>
      <c r="H1" s="50"/>
    </row>
    <row r="2" spans="1:8" ht="18" thickBot="1">
      <c r="A2" s="3" t="s">
        <v>61</v>
      </c>
      <c r="B2" s="2"/>
      <c r="C2" s="2"/>
      <c r="D2" s="2"/>
      <c r="E2" s="2"/>
      <c r="F2" s="2"/>
      <c r="G2" s="165" t="str">
        <f>"平成"&amp;+'[1]work'!$B$2+1&amp;+"年1月1日"</f>
        <v>平成27年1月1日</v>
      </c>
      <c r="H2" s="50"/>
    </row>
    <row r="3" spans="1:7" ht="14.25" customHeight="1" thickBot="1">
      <c r="A3" s="156" t="s">
        <v>59</v>
      </c>
      <c r="B3" s="35" t="s">
        <v>406</v>
      </c>
      <c r="C3" s="158" t="s">
        <v>408</v>
      </c>
      <c r="D3" s="160" t="s">
        <v>188</v>
      </c>
      <c r="E3" s="161"/>
      <c r="F3" s="162"/>
      <c r="G3" s="35" t="s">
        <v>189</v>
      </c>
    </row>
    <row r="4" spans="1:7" ht="14.25" thickBot="1">
      <c r="A4" s="157"/>
      <c r="B4" s="37" t="str">
        <f>"(平成"&amp;+'[1]work'!$B$2&amp;+"年10月1日)"</f>
        <v>(平成26年10月1日)</v>
      </c>
      <c r="C4" s="159"/>
      <c r="D4" s="38" t="s">
        <v>60</v>
      </c>
      <c r="E4" s="36" t="s">
        <v>190</v>
      </c>
      <c r="F4" s="36" t="s">
        <v>191</v>
      </c>
      <c r="G4" s="38" t="s">
        <v>407</v>
      </c>
    </row>
    <row r="5" spans="1:7" ht="13.5">
      <c r="A5" s="39" t="s">
        <v>196</v>
      </c>
      <c r="B5" s="40" t="s">
        <v>415</v>
      </c>
      <c r="C5" s="41">
        <v>2946897</v>
      </c>
      <c r="D5" s="42">
        <v>7239813</v>
      </c>
      <c r="E5" s="43">
        <v>3620736</v>
      </c>
      <c r="F5" s="41">
        <v>3619077</v>
      </c>
      <c r="G5" s="54">
        <v>1906.2</v>
      </c>
    </row>
    <row r="6" spans="1:7" ht="13.5">
      <c r="A6" s="39" t="s">
        <v>197</v>
      </c>
      <c r="B6" s="40" t="s">
        <v>416</v>
      </c>
      <c r="C6" s="41">
        <v>2757830</v>
      </c>
      <c r="D6" s="42">
        <v>6732242</v>
      </c>
      <c r="E6" s="41">
        <v>3367240</v>
      </c>
      <c r="F6" s="41">
        <v>3365002</v>
      </c>
      <c r="G6" s="54">
        <v>2384.5</v>
      </c>
    </row>
    <row r="7" spans="1:7" ht="13.5">
      <c r="A7" s="44" t="s">
        <v>198</v>
      </c>
      <c r="B7" s="40">
        <v>217.43</v>
      </c>
      <c r="C7" s="41">
        <v>527251</v>
      </c>
      <c r="D7" s="42">
        <v>1252569</v>
      </c>
      <c r="E7" s="41">
        <v>624571</v>
      </c>
      <c r="F7" s="41">
        <v>627998</v>
      </c>
      <c r="G7" s="54">
        <v>5759.2</v>
      </c>
    </row>
    <row r="8" spans="1:7" ht="13.5">
      <c r="A8" s="44" t="s">
        <v>199</v>
      </c>
      <c r="B8" s="40">
        <v>29.12</v>
      </c>
      <c r="C8" s="41">
        <v>33429</v>
      </c>
      <c r="D8" s="42">
        <v>86147</v>
      </c>
      <c r="E8" s="41">
        <v>42593</v>
      </c>
      <c r="F8" s="41">
        <v>43554</v>
      </c>
      <c r="G8" s="54">
        <v>2956.3</v>
      </c>
    </row>
    <row r="9" spans="1:7" ht="13.5">
      <c r="A9" s="44" t="s">
        <v>200</v>
      </c>
      <c r="B9" s="40">
        <v>16.86</v>
      </c>
      <c r="C9" s="41">
        <v>60888</v>
      </c>
      <c r="D9" s="42">
        <v>142462</v>
      </c>
      <c r="E9" s="41">
        <v>71015</v>
      </c>
      <c r="F9" s="41">
        <v>71447</v>
      </c>
      <c r="G9" s="54">
        <v>8424.7</v>
      </c>
    </row>
    <row r="10" spans="1:7" ht="13.5">
      <c r="A10" s="44" t="s">
        <v>201</v>
      </c>
      <c r="B10" s="40">
        <v>12.8</v>
      </c>
      <c r="C10" s="41">
        <v>51468</v>
      </c>
      <c r="D10" s="42">
        <v>112979</v>
      </c>
      <c r="E10" s="41">
        <v>55878</v>
      </c>
      <c r="F10" s="41">
        <v>57101</v>
      </c>
      <c r="G10" s="54">
        <v>8861.1</v>
      </c>
    </row>
    <row r="11" spans="1:7" ht="13.5">
      <c r="A11" s="44" t="s">
        <v>202</v>
      </c>
      <c r="B11" s="40">
        <v>30.69</v>
      </c>
      <c r="C11" s="41">
        <v>64819</v>
      </c>
      <c r="D11" s="42">
        <v>159946</v>
      </c>
      <c r="E11" s="41">
        <v>79209</v>
      </c>
      <c r="F11" s="41">
        <v>80737</v>
      </c>
      <c r="G11" s="54">
        <v>5221.9</v>
      </c>
    </row>
    <row r="12" spans="1:7" ht="13.5">
      <c r="A12" s="44" t="s">
        <v>203</v>
      </c>
      <c r="B12" s="40">
        <v>8.39</v>
      </c>
      <c r="C12" s="41">
        <v>43008</v>
      </c>
      <c r="D12" s="42">
        <v>98851</v>
      </c>
      <c r="E12" s="41">
        <v>49154</v>
      </c>
      <c r="F12" s="41">
        <v>49697</v>
      </c>
      <c r="G12" s="54">
        <v>11782</v>
      </c>
    </row>
    <row r="13" spans="1:7" ht="13.5">
      <c r="A13" s="44" t="s">
        <v>204</v>
      </c>
      <c r="B13" s="45">
        <v>18.64</v>
      </c>
      <c r="C13" s="41">
        <v>43561</v>
      </c>
      <c r="D13" s="42">
        <v>96738</v>
      </c>
      <c r="E13" s="41">
        <v>49966</v>
      </c>
      <c r="F13" s="41">
        <v>46772</v>
      </c>
      <c r="G13" s="54">
        <v>5201</v>
      </c>
    </row>
    <row r="14" spans="1:7" ht="13.5">
      <c r="A14" s="44" t="s">
        <v>205</v>
      </c>
      <c r="B14" s="40">
        <v>11.51</v>
      </c>
      <c r="C14" s="41">
        <v>65515</v>
      </c>
      <c r="D14" s="42">
        <v>151565</v>
      </c>
      <c r="E14" s="41">
        <v>73991</v>
      </c>
      <c r="F14" s="41">
        <v>77574</v>
      </c>
      <c r="G14" s="54">
        <v>13168.1</v>
      </c>
    </row>
    <row r="15" spans="1:7" ht="13.5">
      <c r="A15" s="44" t="s">
        <v>206</v>
      </c>
      <c r="B15" s="40">
        <v>13.82</v>
      </c>
      <c r="C15" s="41">
        <v>77049</v>
      </c>
      <c r="D15" s="42">
        <v>178250</v>
      </c>
      <c r="E15" s="41">
        <v>90239</v>
      </c>
      <c r="F15" s="41">
        <v>88011</v>
      </c>
      <c r="G15" s="54">
        <v>12833</v>
      </c>
    </row>
    <row r="16" spans="1:7" ht="13.5">
      <c r="A16" s="44" t="s">
        <v>207</v>
      </c>
      <c r="B16" s="40">
        <v>26.44</v>
      </c>
      <c r="C16" s="41">
        <v>44153</v>
      </c>
      <c r="D16" s="42">
        <v>115848</v>
      </c>
      <c r="E16" s="41">
        <v>57326</v>
      </c>
      <c r="F16" s="41">
        <v>58522</v>
      </c>
      <c r="G16" s="54">
        <v>4370</v>
      </c>
    </row>
    <row r="17" spans="1:7" ht="13.5">
      <c r="A17" s="44" t="s">
        <v>208</v>
      </c>
      <c r="B17" s="40">
        <v>49.17</v>
      </c>
      <c r="C17" s="41">
        <v>43361</v>
      </c>
      <c r="D17" s="42">
        <v>109783</v>
      </c>
      <c r="E17" s="41">
        <v>55200</v>
      </c>
      <c r="F17" s="41">
        <v>54583</v>
      </c>
      <c r="G17" s="54">
        <v>2233.2</v>
      </c>
    </row>
    <row r="18" spans="1:7" ht="13.5">
      <c r="A18" s="46" t="s">
        <v>209</v>
      </c>
      <c r="B18" s="40">
        <v>109.13</v>
      </c>
      <c r="C18" s="41">
        <v>144507</v>
      </c>
      <c r="D18" s="42">
        <v>349783</v>
      </c>
      <c r="E18" s="41">
        <v>174759</v>
      </c>
      <c r="F18" s="41">
        <v>175024</v>
      </c>
      <c r="G18" s="54">
        <v>3204.3</v>
      </c>
    </row>
    <row r="19" spans="1:7" ht="13.5">
      <c r="A19" s="46" t="s">
        <v>210</v>
      </c>
      <c r="B19" s="40">
        <v>159.82</v>
      </c>
      <c r="C19" s="41">
        <v>76837</v>
      </c>
      <c r="D19" s="42">
        <v>199361</v>
      </c>
      <c r="E19" s="41">
        <v>99258</v>
      </c>
      <c r="F19" s="41">
        <v>100103</v>
      </c>
      <c r="G19" s="54">
        <v>1246.9</v>
      </c>
    </row>
    <row r="20" spans="1:7" ht="13.5">
      <c r="A20" s="44" t="s">
        <v>211</v>
      </c>
      <c r="B20" s="40">
        <v>61.95</v>
      </c>
      <c r="C20" s="41">
        <v>241924</v>
      </c>
      <c r="D20" s="42">
        <v>572077</v>
      </c>
      <c r="E20" s="41">
        <v>290776</v>
      </c>
      <c r="F20" s="41">
        <v>281301</v>
      </c>
      <c r="G20" s="54">
        <v>9231.5</v>
      </c>
    </row>
    <row r="21" spans="1:7" ht="13.5">
      <c r="A21" s="44" t="s">
        <v>212</v>
      </c>
      <c r="B21" s="40">
        <v>67.49</v>
      </c>
      <c r="C21" s="41">
        <v>31089</v>
      </c>
      <c r="D21" s="42">
        <v>82699</v>
      </c>
      <c r="E21" s="41">
        <v>40957</v>
      </c>
      <c r="F21" s="41">
        <v>41742</v>
      </c>
      <c r="G21" s="54">
        <v>1227.5</v>
      </c>
    </row>
    <row r="22" spans="1:7" ht="13.5">
      <c r="A22" s="44" t="s">
        <v>213</v>
      </c>
      <c r="B22" s="40" t="s">
        <v>417</v>
      </c>
      <c r="C22" s="41">
        <v>24018</v>
      </c>
      <c r="D22" s="42">
        <v>63839</v>
      </c>
      <c r="E22" s="41">
        <v>31003</v>
      </c>
      <c r="F22" s="41">
        <v>32836</v>
      </c>
      <c r="G22" s="54">
        <v>110.5</v>
      </c>
    </row>
    <row r="23" spans="1:7" ht="13.5">
      <c r="A23" s="52" t="s">
        <v>214</v>
      </c>
      <c r="B23" s="47">
        <v>72.11</v>
      </c>
      <c r="C23" s="60">
        <v>145266</v>
      </c>
      <c r="D23" s="48">
        <v>342389</v>
      </c>
      <c r="E23" s="60">
        <v>170248</v>
      </c>
      <c r="F23" s="60">
        <v>172141</v>
      </c>
      <c r="G23" s="61">
        <v>4756.1</v>
      </c>
    </row>
    <row r="24" spans="1:7" ht="13.5">
      <c r="A24" s="46" t="s">
        <v>215</v>
      </c>
      <c r="B24" s="45">
        <v>193.05</v>
      </c>
      <c r="C24" s="41">
        <v>31577</v>
      </c>
      <c r="D24" s="42">
        <v>81429</v>
      </c>
      <c r="E24" s="41">
        <v>40661</v>
      </c>
      <c r="F24" s="41">
        <v>40768</v>
      </c>
      <c r="G24" s="54">
        <v>421.5</v>
      </c>
    </row>
    <row r="25" spans="1:7" ht="13.5">
      <c r="A25" s="46" t="s">
        <v>216</v>
      </c>
      <c r="B25" s="45">
        <v>133.3</v>
      </c>
      <c r="C25" s="41">
        <v>40948</v>
      </c>
      <c r="D25" s="42">
        <v>112335</v>
      </c>
      <c r="E25" s="41">
        <v>55869</v>
      </c>
      <c r="F25" s="41">
        <v>56466</v>
      </c>
      <c r="G25" s="54">
        <v>841.6</v>
      </c>
    </row>
    <row r="26" spans="1:7" ht="13.5">
      <c r="A26" s="46" t="s">
        <v>217</v>
      </c>
      <c r="B26" s="40">
        <v>89.69</v>
      </c>
      <c r="C26" s="41">
        <v>32389</v>
      </c>
      <c r="D26" s="42">
        <v>79710</v>
      </c>
      <c r="E26" s="41">
        <v>39689</v>
      </c>
      <c r="F26" s="41">
        <v>40021</v>
      </c>
      <c r="G26" s="54">
        <v>888.5</v>
      </c>
    </row>
    <row r="27" spans="1:7" ht="13.5">
      <c r="A27" s="44" t="s">
        <v>218</v>
      </c>
      <c r="B27" s="40">
        <v>65.35</v>
      </c>
      <c r="C27" s="41">
        <v>36371</v>
      </c>
      <c r="D27" s="42">
        <v>90020</v>
      </c>
      <c r="E27" s="41">
        <v>45607</v>
      </c>
      <c r="F27" s="41">
        <v>44413</v>
      </c>
      <c r="G27" s="54">
        <v>1377.9</v>
      </c>
    </row>
    <row r="28" spans="1:7" ht="13.5">
      <c r="A28" s="44" t="s">
        <v>219</v>
      </c>
      <c r="B28" s="40">
        <v>66</v>
      </c>
      <c r="C28" s="41">
        <v>94091</v>
      </c>
      <c r="D28" s="42">
        <v>234030</v>
      </c>
      <c r="E28" s="41">
        <v>115897</v>
      </c>
      <c r="F28" s="41">
        <v>118133</v>
      </c>
      <c r="G28" s="54">
        <v>3547</v>
      </c>
    </row>
    <row r="29" spans="1:7" ht="13.5">
      <c r="A29" s="44" t="s">
        <v>220</v>
      </c>
      <c r="B29" s="40">
        <v>48.99</v>
      </c>
      <c r="C29" s="41">
        <v>61547</v>
      </c>
      <c r="D29" s="42">
        <v>152517</v>
      </c>
      <c r="E29" s="41">
        <v>76701</v>
      </c>
      <c r="F29" s="41">
        <v>75816</v>
      </c>
      <c r="G29" s="54">
        <v>3110.1</v>
      </c>
    </row>
    <row r="30" spans="1:7" ht="13.5">
      <c r="A30" s="44" t="s">
        <v>221</v>
      </c>
      <c r="B30" s="40">
        <v>58.64</v>
      </c>
      <c r="C30" s="41">
        <v>20095</v>
      </c>
      <c r="D30" s="42">
        <v>55038</v>
      </c>
      <c r="E30" s="41">
        <v>27401</v>
      </c>
      <c r="F30" s="41">
        <v>27637</v>
      </c>
      <c r="G30" s="54">
        <v>940</v>
      </c>
    </row>
    <row r="31" spans="1:7" ht="13.5">
      <c r="A31" s="46" t="s">
        <v>222</v>
      </c>
      <c r="B31" s="40">
        <v>67.44</v>
      </c>
      <c r="C31" s="41">
        <v>44511</v>
      </c>
      <c r="D31" s="42">
        <v>118013</v>
      </c>
      <c r="E31" s="41">
        <v>58096</v>
      </c>
      <c r="F31" s="41">
        <v>59917</v>
      </c>
      <c r="G31" s="54">
        <v>1748.6</v>
      </c>
    </row>
    <row r="32" spans="1:7" ht="13.5">
      <c r="A32" s="46" t="s">
        <v>223</v>
      </c>
      <c r="B32" s="45">
        <v>138.37</v>
      </c>
      <c r="C32" s="41">
        <v>52378</v>
      </c>
      <c r="D32" s="42">
        <v>142489</v>
      </c>
      <c r="E32" s="41">
        <v>70882</v>
      </c>
      <c r="F32" s="41">
        <v>71607</v>
      </c>
      <c r="G32" s="54">
        <v>1029.5</v>
      </c>
    </row>
    <row r="33" spans="1:7" ht="13.5">
      <c r="A33" s="46" t="s">
        <v>224</v>
      </c>
      <c r="B33" s="40">
        <v>45.51</v>
      </c>
      <c r="C33" s="41">
        <v>90564</v>
      </c>
      <c r="D33" s="42">
        <v>224810</v>
      </c>
      <c r="E33" s="41">
        <v>111575</v>
      </c>
      <c r="F33" s="41">
        <v>113235</v>
      </c>
      <c r="G33" s="54">
        <v>4935.5</v>
      </c>
    </row>
    <row r="34" spans="1:7" ht="13.5">
      <c r="A34" s="46" t="s">
        <v>225</v>
      </c>
      <c r="B34" s="40">
        <v>27.46</v>
      </c>
      <c r="C34" s="41">
        <v>105000</v>
      </c>
      <c r="D34" s="42">
        <v>246113</v>
      </c>
      <c r="E34" s="41">
        <v>125170</v>
      </c>
      <c r="F34" s="41">
        <v>120943</v>
      </c>
      <c r="G34" s="54">
        <v>8975.7</v>
      </c>
    </row>
    <row r="35" spans="1:7" ht="13.5">
      <c r="A35" s="44" t="s">
        <v>226</v>
      </c>
      <c r="B35" s="40">
        <v>60.24</v>
      </c>
      <c r="C35" s="41">
        <v>134643</v>
      </c>
      <c r="D35" s="42">
        <v>332713</v>
      </c>
      <c r="E35" s="41">
        <v>164775</v>
      </c>
      <c r="F35" s="41">
        <v>167938</v>
      </c>
      <c r="G35" s="54">
        <v>5516.7</v>
      </c>
    </row>
    <row r="36" spans="1:7" ht="13.5">
      <c r="A36" s="44" t="s">
        <v>227</v>
      </c>
      <c r="B36" s="45">
        <v>5.11</v>
      </c>
      <c r="C36" s="41">
        <v>33098</v>
      </c>
      <c r="D36" s="42">
        <v>71426</v>
      </c>
      <c r="E36" s="41">
        <v>36129</v>
      </c>
      <c r="F36" s="41">
        <v>35297</v>
      </c>
      <c r="G36" s="54">
        <v>14005.1</v>
      </c>
    </row>
    <row r="37" spans="1:7" ht="13.5">
      <c r="A37" s="44" t="s">
        <v>228</v>
      </c>
      <c r="B37" s="40">
        <v>18.19</v>
      </c>
      <c r="C37" s="41">
        <v>57991</v>
      </c>
      <c r="D37" s="42">
        <v>131900</v>
      </c>
      <c r="E37" s="41">
        <v>68008</v>
      </c>
      <c r="F37" s="41">
        <v>63892</v>
      </c>
      <c r="G37" s="54">
        <v>7259.2</v>
      </c>
    </row>
    <row r="38" spans="1:7" ht="13.5">
      <c r="A38" s="44" t="s">
        <v>229</v>
      </c>
      <c r="B38" s="40">
        <v>44.69</v>
      </c>
      <c r="C38" s="41">
        <v>58852</v>
      </c>
      <c r="D38" s="42">
        <v>148901</v>
      </c>
      <c r="E38" s="41">
        <v>73535</v>
      </c>
      <c r="F38" s="41">
        <v>75366</v>
      </c>
      <c r="G38" s="54">
        <v>3328.1</v>
      </c>
    </row>
    <row r="39" spans="1:7" ht="13.5">
      <c r="A39" s="44" t="s">
        <v>230</v>
      </c>
      <c r="B39" s="40">
        <v>18.34</v>
      </c>
      <c r="C39" s="41">
        <v>58400</v>
      </c>
      <c r="D39" s="42">
        <v>133569</v>
      </c>
      <c r="E39" s="41">
        <v>66925</v>
      </c>
      <c r="F39" s="41">
        <v>66644</v>
      </c>
      <c r="G39" s="54">
        <v>7267.1</v>
      </c>
    </row>
    <row r="40" spans="1:7" ht="13.5">
      <c r="A40" s="44" t="s">
        <v>231</v>
      </c>
      <c r="B40" s="40">
        <v>9.05</v>
      </c>
      <c r="C40" s="41">
        <v>29920</v>
      </c>
      <c r="D40" s="42">
        <v>71893</v>
      </c>
      <c r="E40" s="41">
        <v>35833</v>
      </c>
      <c r="F40" s="41">
        <v>36060</v>
      </c>
      <c r="G40" s="54">
        <v>7935.2</v>
      </c>
    </row>
    <row r="41" spans="1:7" ht="13.5">
      <c r="A41" s="44" t="s">
        <v>232</v>
      </c>
      <c r="B41" s="40">
        <v>11.04</v>
      </c>
      <c r="C41" s="41">
        <v>38359</v>
      </c>
      <c r="D41" s="42">
        <v>82404</v>
      </c>
      <c r="E41" s="41">
        <v>42893</v>
      </c>
      <c r="F41" s="41">
        <v>39511</v>
      </c>
      <c r="G41" s="54">
        <v>7464.1</v>
      </c>
    </row>
    <row r="42" spans="1:7" ht="13.5">
      <c r="A42" s="44" t="s">
        <v>233</v>
      </c>
      <c r="B42" s="45">
        <v>22.78</v>
      </c>
      <c r="C42" s="41">
        <v>67134</v>
      </c>
      <c r="D42" s="42">
        <v>162175</v>
      </c>
      <c r="E42" s="41">
        <v>80818</v>
      </c>
      <c r="F42" s="41">
        <v>81357</v>
      </c>
      <c r="G42" s="54">
        <v>7112.9</v>
      </c>
    </row>
    <row r="43" spans="1:7" ht="13.5">
      <c r="A43" s="44" t="s">
        <v>234</v>
      </c>
      <c r="B43" s="40">
        <v>25.35</v>
      </c>
      <c r="C43" s="41">
        <v>28889</v>
      </c>
      <c r="D43" s="42">
        <v>73968</v>
      </c>
      <c r="E43" s="41">
        <v>36594</v>
      </c>
      <c r="F43" s="41">
        <v>37374</v>
      </c>
      <c r="G43" s="54">
        <v>2928.3</v>
      </c>
    </row>
    <row r="44" spans="1:7" ht="13.5">
      <c r="A44" s="44" t="s">
        <v>235</v>
      </c>
      <c r="B44" s="40">
        <v>82.41</v>
      </c>
      <c r="C44" s="41">
        <v>59104</v>
      </c>
      <c r="D44" s="42">
        <v>152137</v>
      </c>
      <c r="E44" s="41">
        <v>75867</v>
      </c>
      <c r="F44" s="41">
        <v>76270</v>
      </c>
      <c r="G44" s="54">
        <v>1846.3</v>
      </c>
    </row>
    <row r="45" spans="1:7" ht="13.5">
      <c r="A45" s="44" t="s">
        <v>236</v>
      </c>
      <c r="B45" s="40">
        <v>19.82</v>
      </c>
      <c r="C45" s="41">
        <v>26586</v>
      </c>
      <c r="D45" s="42">
        <v>67350</v>
      </c>
      <c r="E45" s="41">
        <v>33299</v>
      </c>
      <c r="F45" s="41">
        <v>34051</v>
      </c>
      <c r="G45" s="54">
        <v>3394.7</v>
      </c>
    </row>
    <row r="46" spans="1:7" ht="13.5">
      <c r="A46" s="44" t="s">
        <v>237</v>
      </c>
      <c r="B46" s="40">
        <v>18.02</v>
      </c>
      <c r="C46" s="41">
        <v>34965</v>
      </c>
      <c r="D46" s="42">
        <v>85949</v>
      </c>
      <c r="E46" s="41">
        <v>44622</v>
      </c>
      <c r="F46" s="41">
        <v>41327</v>
      </c>
      <c r="G46" s="54">
        <v>4767</v>
      </c>
    </row>
    <row r="47" spans="1:7" ht="13.5">
      <c r="A47" s="44" t="s">
        <v>238</v>
      </c>
      <c r="B47" s="45">
        <v>19.77</v>
      </c>
      <c r="C47" s="41">
        <v>46428</v>
      </c>
      <c r="D47" s="42">
        <v>108706</v>
      </c>
      <c r="E47" s="41">
        <v>53864</v>
      </c>
      <c r="F47" s="41">
        <v>54842</v>
      </c>
      <c r="G47" s="54">
        <v>5518.1</v>
      </c>
    </row>
    <row r="48" spans="1:7" ht="13.5">
      <c r="A48" s="44" t="s">
        <v>239</v>
      </c>
      <c r="B48" s="40" t="s">
        <v>418</v>
      </c>
      <c r="C48" s="41">
        <v>54743</v>
      </c>
      <c r="D48" s="42">
        <v>135508</v>
      </c>
      <c r="E48" s="41">
        <v>68554</v>
      </c>
      <c r="F48" s="41">
        <v>66954</v>
      </c>
      <c r="G48" s="54">
        <v>4485.5</v>
      </c>
    </row>
    <row r="49" spans="1:7" ht="13.5">
      <c r="A49" s="44" t="s">
        <v>240</v>
      </c>
      <c r="B49" s="40">
        <v>27.28</v>
      </c>
      <c r="C49" s="41">
        <v>24068</v>
      </c>
      <c r="D49" s="42">
        <v>62216</v>
      </c>
      <c r="E49" s="41">
        <v>30892</v>
      </c>
      <c r="F49" s="41">
        <v>31324</v>
      </c>
      <c r="G49" s="54">
        <v>2281.5</v>
      </c>
    </row>
    <row r="50" spans="1:7" ht="13.5">
      <c r="A50" s="44" t="s">
        <v>241</v>
      </c>
      <c r="B50" s="40">
        <v>41.02</v>
      </c>
      <c r="C50" s="41">
        <v>42860</v>
      </c>
      <c r="D50" s="42">
        <v>101662</v>
      </c>
      <c r="E50" s="41">
        <v>51074</v>
      </c>
      <c r="F50" s="41">
        <v>50588</v>
      </c>
      <c r="G50" s="54">
        <v>2481.4</v>
      </c>
    </row>
    <row r="51" spans="1:7" ht="13.5">
      <c r="A51" s="44" t="s">
        <v>242</v>
      </c>
      <c r="B51" s="40">
        <v>33.93</v>
      </c>
      <c r="C51" s="41">
        <v>20325</v>
      </c>
      <c r="D51" s="42">
        <v>52617</v>
      </c>
      <c r="E51" s="41">
        <v>26219</v>
      </c>
      <c r="F51" s="41">
        <v>26398</v>
      </c>
      <c r="G51" s="54">
        <v>1549.8</v>
      </c>
    </row>
    <row r="52" spans="1:7" ht="13.5">
      <c r="A52" s="44" t="s">
        <v>243</v>
      </c>
      <c r="B52" s="40">
        <v>17.65</v>
      </c>
      <c r="C52" s="41">
        <v>28901</v>
      </c>
      <c r="D52" s="42">
        <v>70310</v>
      </c>
      <c r="E52" s="41">
        <v>35117</v>
      </c>
      <c r="F52" s="41">
        <v>35193</v>
      </c>
      <c r="G52" s="54">
        <v>3965.6</v>
      </c>
    </row>
    <row r="53" spans="1:7" ht="13.5">
      <c r="A53" s="44" t="s">
        <v>244</v>
      </c>
      <c r="B53" s="45">
        <v>47.48</v>
      </c>
      <c r="C53" s="41">
        <v>21973</v>
      </c>
      <c r="D53" s="42">
        <v>56857</v>
      </c>
      <c r="E53" s="41">
        <v>28238</v>
      </c>
      <c r="F53" s="41">
        <v>28619</v>
      </c>
      <c r="G53" s="54">
        <v>1197.5</v>
      </c>
    </row>
    <row r="54" spans="1:7" ht="13.5">
      <c r="A54" s="44" t="s">
        <v>245</v>
      </c>
      <c r="B54" s="40">
        <v>31.66</v>
      </c>
      <c r="C54" s="41">
        <v>25527</v>
      </c>
      <c r="D54" s="42">
        <v>68835</v>
      </c>
      <c r="E54" s="41">
        <v>34413</v>
      </c>
      <c r="F54" s="41">
        <v>34422</v>
      </c>
      <c r="G54" s="54">
        <v>2176.9</v>
      </c>
    </row>
    <row r="55" spans="1:7" ht="13.5">
      <c r="A55" s="63" t="s">
        <v>246</v>
      </c>
      <c r="B55" s="40">
        <v>14.64</v>
      </c>
      <c r="C55" s="66">
        <v>45572</v>
      </c>
      <c r="D55" s="67">
        <v>110588</v>
      </c>
      <c r="E55" s="66">
        <v>54875</v>
      </c>
      <c r="F55" s="66">
        <v>55713</v>
      </c>
      <c r="G55" s="68">
        <v>7538.4</v>
      </c>
    </row>
    <row r="56" spans="1:8" ht="14.25" thickBot="1">
      <c r="A56" s="49" t="s">
        <v>247</v>
      </c>
      <c r="B56" s="69">
        <v>24.92</v>
      </c>
      <c r="C56" s="66">
        <v>19129</v>
      </c>
      <c r="D56" s="67">
        <v>51337</v>
      </c>
      <c r="E56" s="66">
        <v>25576</v>
      </c>
      <c r="F56" s="66">
        <v>25761</v>
      </c>
      <c r="G56" s="68">
        <v>2063.4</v>
      </c>
      <c r="H56" s="64"/>
    </row>
    <row r="57" spans="1:7" ht="13.5">
      <c r="A57" s="65"/>
      <c r="B57" s="70"/>
      <c r="C57" s="70"/>
      <c r="D57" s="70"/>
      <c r="E57" s="70"/>
      <c r="F57" s="70"/>
      <c r="G57" s="142" t="s">
        <v>409</v>
      </c>
    </row>
    <row r="58" spans="1:7" ht="13.5">
      <c r="A58" s="34" t="s">
        <v>419</v>
      </c>
      <c r="B58" s="50"/>
      <c r="C58" s="50"/>
      <c r="D58" s="50"/>
      <c r="E58" s="50"/>
      <c r="F58" s="50"/>
      <c r="G58" s="50"/>
    </row>
    <row r="59" spans="1:7" ht="13.5">
      <c r="A59" s="34" t="s">
        <v>420</v>
      </c>
      <c r="B59" s="50"/>
      <c r="C59" s="50"/>
      <c r="D59" s="50"/>
      <c r="E59" s="50"/>
      <c r="F59" s="50"/>
      <c r="G59" s="50"/>
    </row>
    <row r="60" spans="1:7" ht="13.5">
      <c r="A60" s="163" t="s">
        <v>421</v>
      </c>
      <c r="B60" s="163"/>
      <c r="C60" s="163"/>
      <c r="D60" s="163"/>
      <c r="E60" s="163"/>
      <c r="F60" s="163"/>
      <c r="G60" s="163"/>
    </row>
    <row r="61" spans="1:7" ht="13.5">
      <c r="A61" s="51"/>
      <c r="B61" s="50"/>
      <c r="C61" s="50"/>
      <c r="D61" s="50"/>
      <c r="E61" s="50"/>
      <c r="F61" s="50"/>
      <c r="G61" s="50"/>
    </row>
    <row r="62" spans="1:7" ht="13.5">
      <c r="A62" s="51"/>
      <c r="B62" s="50"/>
      <c r="C62" s="50"/>
      <c r="D62" s="50"/>
      <c r="E62" s="50"/>
      <c r="F62" s="50"/>
      <c r="G62" s="50"/>
    </row>
  </sheetData>
  <sheetProtection/>
  <mergeCells count="4">
    <mergeCell ref="A3:A4"/>
    <mergeCell ref="C3:C4"/>
    <mergeCell ref="D3:F3"/>
    <mergeCell ref="A60:G60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所沢市役所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04384</dc:creator>
  <cp:keywords/>
  <dc:description/>
  <cp:lastModifiedBy>test</cp:lastModifiedBy>
  <cp:lastPrinted>2011-03-29T02:56:52Z</cp:lastPrinted>
  <dcterms:created xsi:type="dcterms:W3CDTF">2007-03-22T06:39:06Z</dcterms:created>
  <dcterms:modified xsi:type="dcterms:W3CDTF">2015-06-04T09:17:29Z</dcterms:modified>
  <cp:category/>
  <cp:version/>
  <cp:contentType/>
  <cp:contentStatus/>
</cp:coreProperties>
</file>