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I:\0501000_財政課\A050_財政係用\B082_新会計制度\C200_令和6年度財務書類\【済】13_付属明細\一般会計等\"/>
    </mc:Choice>
  </mc:AlternateContent>
  <xr:revisionPtr revIDLastSave="0" documentId="13_ncr:1_{26C9F23A-F21A-499E-B22D-C76ABD595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貸借対照表　(1)①有形固定資産" sheetId="1" r:id="rId1"/>
    <sheet name="②有形固定資産に係る行政目的別" sheetId="2" r:id="rId2"/>
    <sheet name="③投資及び出資金" sheetId="3" r:id="rId3"/>
    <sheet name="④基金" sheetId="4" r:id="rId4"/>
    <sheet name="⑤貸付金" sheetId="5" r:id="rId5"/>
    <sheet name="⑥長期延滞債権" sheetId="6" r:id="rId6"/>
    <sheet name="⑦未収金" sheetId="7" r:id="rId7"/>
    <sheet name="(2)①地方債（借入先）" sheetId="8" r:id="rId8"/>
    <sheet name="②～④地方債（利率別）明細等" sheetId="9" r:id="rId9"/>
    <sheet name="⑤引当金" sheetId="10" r:id="rId10"/>
    <sheet name="2行政コスト計算書　(1)補助金等" sheetId="11" r:id="rId11"/>
    <sheet name="(2)行政コスト計算書に係る行政目的別" sheetId="12" r:id="rId12"/>
    <sheet name="３純資産変動計算書　(1)財源" sheetId="13" r:id="rId13"/>
    <sheet name="(2)財源情報明細" sheetId="14" r:id="rId14"/>
    <sheet name="４資本収支計算書　(1)資金" sheetId="15" r:id="rId15"/>
  </sheets>
  <definedNames>
    <definedName name="_xlnm.Print_Area" localSheetId="7">'(2)①地方債（借入先）'!$A$6:$M$31</definedName>
    <definedName name="_xlnm.Print_Area" localSheetId="11">'(2)行政コスト計算書に係る行政目的別'!$A$1:$U$42</definedName>
    <definedName name="_xlnm.Print_Area" localSheetId="13">'(2)財源情報明細'!$B$1:$P$14</definedName>
    <definedName name="_xlnm.Print_Area" localSheetId="8">'②～④地方債（利率別）明細等'!$C$1:$Q$18</definedName>
    <definedName name="_xlnm.Print_Area" localSheetId="10">'2行政コスト計算書　(1)補助金等'!$A$1:$J$29</definedName>
    <definedName name="_xlnm.Print_Area" localSheetId="1">②有形固定資産に係る行政目的別!$A$1:$I$23</definedName>
    <definedName name="_xlnm.Print_Area" localSheetId="12">'３純資産変動計算書　(1)財源'!$B$1:$M$43</definedName>
    <definedName name="_xlnm.Print_Area" localSheetId="2">③投資及び出資金!$A$1:$K$33</definedName>
    <definedName name="_xlnm.Print_Area" localSheetId="3">④基金!$A$1:$G$33</definedName>
    <definedName name="_xlnm.Print_Area" localSheetId="14">'４資本収支計算書　(1)資金'!$A$1:$E$14</definedName>
    <definedName name="_xlnm.Print_Area" localSheetId="9">⑤引当金!$B$1:$K$20</definedName>
    <definedName name="_xlnm.Print_Area" localSheetId="4">⑤貸付金!$B$1:$I$29</definedName>
    <definedName name="_xlnm.Print_Area" localSheetId="5">⑥長期延滞債権!$A$1:$F$42</definedName>
    <definedName name="_xlnm.Print_Area" localSheetId="6">⑦未収金!$A$1:$F$41</definedName>
    <definedName name="_xlnm.Print_Titles" localSheetId="0">'1貸借対照表　(1)①有形固定資産'!$5:$8</definedName>
    <definedName name="_xlnm.Print_Titles" localSheetId="1">②有形固定資産に係る行政目的別!$2:$5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5" l="1"/>
  <c r="K13" i="14" l="1"/>
  <c r="K12" i="14"/>
  <c r="F100" i="13"/>
  <c r="F94" i="13"/>
  <c r="F101" i="13" s="1"/>
  <c r="F88" i="13"/>
  <c r="F81" i="13"/>
  <c r="F75" i="13"/>
  <c r="F82" i="13" s="1"/>
  <c r="F83" i="13" s="1"/>
  <c r="F69" i="13"/>
  <c r="F61" i="13"/>
  <c r="F55" i="13"/>
  <c r="F62" i="13" s="1"/>
  <c r="F63" i="13" s="1"/>
  <c r="F49" i="13"/>
  <c r="M2" i="13"/>
  <c r="K11" i="14" l="1"/>
  <c r="I2" i="13"/>
  <c r="J2" i="13"/>
  <c r="K2" i="13" s="1"/>
  <c r="F102" i="13"/>
  <c r="K10" i="14"/>
  <c r="I3" i="11" l="1"/>
  <c r="K17" i="10" l="1"/>
  <c r="K15" i="10"/>
  <c r="K14" i="10"/>
  <c r="K12" i="10"/>
  <c r="K10" i="10"/>
  <c r="K9" i="10"/>
  <c r="G30" i="8" l="1"/>
  <c r="G3" i="8"/>
  <c r="J30" i="8"/>
  <c r="J3" i="8"/>
  <c r="F3" i="7" l="1"/>
  <c r="E42" i="6" l="1"/>
  <c r="G23" i="5" l="1"/>
  <c r="E23" i="5"/>
  <c r="F26" i="4"/>
  <c r="G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5" authorId="0" shapeId="0" xr:uid="{75CFF2CC-2E51-4025-B6B3-63FE52B3CD66}">
      <text>
        <r>
          <rPr>
            <sz val="9"/>
            <color indexed="81"/>
            <rFont val="ＭＳ Ｐゴシック"/>
            <family val="3"/>
            <charset val="128"/>
          </rPr>
          <t>【チェック】
合計：合計（貸借対照表計上額）　＝
貸借対照表基金合計
　○：一致
　×：不一致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K10" authorId="0" shapeId="0" xr:uid="{0A892220-947B-44F3-9D00-91B6DACA3FCC}">
      <text>
        <r>
          <rPr>
            <sz val="9"/>
            <color indexed="81"/>
            <rFont val="ＭＳ Ｐゴシック"/>
            <family val="3"/>
            <charset val="128"/>
          </rPr>
          <t xml:space="preserve">【チェック】
純行政コスト 金額 ＝ 
純資産変動計算書 純行政コストの合計
　○：一致　　×：不一致
</t>
        </r>
      </text>
    </comment>
    <comment ref="K11" authorId="0" shapeId="0" xr:uid="{63FB10D9-C8C1-4B1A-A9A9-111D2510BA75}">
      <text>
        <r>
          <rPr>
            <sz val="9"/>
            <color indexed="81"/>
            <rFont val="ＭＳ Ｐゴシック"/>
            <family val="3"/>
            <charset val="128"/>
          </rPr>
          <t>【チェック】
有形固定資産等の増加 金額 ＝ 
純資産変動計算書 有形固定資産等の増加 固定資産等形成分
　○：一致　　×：不一致</t>
        </r>
      </text>
    </comment>
    <comment ref="K12" authorId="0" shapeId="0" xr:uid="{6210500B-FA8D-4936-A926-E1C9CC8893C4}">
      <text>
        <r>
          <rPr>
            <sz val="9"/>
            <color indexed="81"/>
            <rFont val="ＭＳ Ｐゴシック"/>
            <family val="3"/>
            <charset val="128"/>
          </rPr>
          <t>【チェック】
貸付金・基金等の増加 金額 ＝ 
純資産変動計算書 貸付金・基金等の増加 固定資産等形成分
　○：一致　　×：不一致</t>
        </r>
      </text>
    </comment>
    <comment ref="K13" authorId="0" shapeId="0" xr:uid="{873A878F-071E-4E66-A585-E50A9B19F6F2}">
      <text>
        <r>
          <rPr>
            <sz val="9"/>
            <color indexed="81"/>
            <rFont val="ＭＳ Ｐゴシック"/>
            <family val="3"/>
            <charset val="128"/>
          </rPr>
          <t>【チェック】
その他 金額 ＝ 
純資産変動計算書 その他の合計
　○：一致
　×：不一致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(株)日立製作所</author>
  </authors>
  <commentList>
    <comment ref="E2" authorId="0" shapeId="0" xr:uid="{C4C1B7FE-E339-4969-B28F-E517EE7E0D86}">
      <text>
        <r>
          <rPr>
            <sz val="9"/>
            <color indexed="81"/>
            <rFont val="ＭＳ Ｐゴシック"/>
            <family val="3"/>
            <charset val="128"/>
          </rPr>
          <t>【チェック】
本年度末残高：合計　＝
資金収支計算書　本年度末資金残高
　○：一致
　×：不一致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E22" authorId="0" shapeId="0" xr:uid="{CDECCC12-C787-4EF7-A2A3-70212D6E147A}">
      <text>
        <r>
          <rPr>
            <sz val="9"/>
            <color indexed="81"/>
            <rFont val="ＭＳ Ｐゴシック"/>
            <family val="3"/>
            <charset val="128"/>
          </rPr>
          <t>【チェック】
長期貸付金 貸借対照表計上額：合計 ＝ 
貸借対照表 長期貸付金
　○：一致
　×：不一致</t>
        </r>
      </text>
    </comment>
    <comment ref="G22" authorId="0" shapeId="0" xr:uid="{5FEE1C69-73EC-4D7C-86A9-AEACC9A68FC9}">
      <text>
        <r>
          <rPr>
            <sz val="9"/>
            <color indexed="81"/>
            <rFont val="ＭＳ Ｐゴシック"/>
            <family val="3"/>
            <charset val="128"/>
          </rPr>
          <t>【チェック】
短期貸付金 貸借対照表計上額：合計 ＝ 
貸借対照表 短期貸付金
　○：一致
　×：不一致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F2" authorId="0" shapeId="0" xr:uid="{2A69185B-ABC5-4EFB-A2FC-33814F202FFD}">
      <text>
        <r>
          <rPr>
            <sz val="9"/>
            <color indexed="81"/>
            <rFont val="ＭＳ Ｐゴシック"/>
            <family val="3"/>
            <charset val="128"/>
          </rPr>
          <t xml:space="preserve">【チェック】
貸借対照表計上額：合計 ＝ 
貸借対照表 未収金
　○：一致
　×：不一致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  <author>所沢市</author>
  </authors>
  <commentList>
    <comment ref="G2" authorId="0" shapeId="0" xr:uid="{84DA90B6-B847-4455-93BD-8B16522385E0}">
      <text>
        <r>
          <rPr>
            <sz val="9"/>
            <color indexed="81"/>
            <rFont val="ＭＳ Ｐゴシック"/>
            <family val="3"/>
            <charset val="128"/>
          </rPr>
          <t>【チェック】
（地方債残高：合計 －　
　うち1年内償還予定：合計　＝ 
貸借対照表 固定負債 地方債
　○：一致
　×：不一致</t>
        </r>
      </text>
    </comment>
    <comment ref="J2" authorId="0" shapeId="0" xr:uid="{B6FB02F6-80B9-4641-8F5E-5D8FD85CE69C}">
      <text>
        <r>
          <rPr>
            <sz val="9"/>
            <color indexed="81"/>
            <rFont val="ＭＳ Ｐゴシック"/>
            <family val="3"/>
            <charset val="128"/>
          </rPr>
          <t>【チェック】
うち1年内償還予定：合計 ＝ 
貸借対照表 流動負債 1年内償還予定地方債
　○：一致
　×：不一致</t>
        </r>
      </text>
    </comment>
    <comment ref="D14" authorId="1" shapeId="0" xr:uid="{D5B45A84-475D-44D0-B773-A0587490709D}">
      <text>
        <r>
          <rPr>
            <b/>
            <sz val="9"/>
            <color indexed="81"/>
            <rFont val="MS P ゴシック"/>
            <family val="3"/>
            <charset val="128"/>
          </rPr>
          <t>調整-1</t>
        </r>
      </text>
    </comment>
    <comment ref="C19" authorId="1" shapeId="0" xr:uid="{34198C1E-4E6D-409D-A982-BC82B22E0604}">
      <text>
        <r>
          <rPr>
            <b/>
            <sz val="9"/>
            <color indexed="81"/>
            <rFont val="MS P ゴシック"/>
            <family val="3"/>
            <charset val="128"/>
          </rPr>
          <t>調整+1</t>
        </r>
      </text>
    </comment>
    <comment ref="L19" authorId="1" shapeId="0" xr:uid="{69F3D111-67DF-4D7D-A2CE-A242F92BBA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調整+1
</t>
        </r>
      </text>
    </comment>
    <comment ref="D21" authorId="1" shapeId="0" xr:uid="{AC684611-3090-443D-AFC0-738AE4EA6730}">
      <text>
        <r>
          <rPr>
            <b/>
            <sz val="9"/>
            <color indexed="81"/>
            <rFont val="MS P ゴシック"/>
            <family val="3"/>
            <charset val="128"/>
          </rPr>
          <t>調整-1</t>
        </r>
      </text>
    </comment>
    <comment ref="D23" authorId="1" shapeId="0" xr:uid="{5369D8BB-E9BC-42DA-A663-CBD8F655A4B8}">
      <text>
        <r>
          <rPr>
            <b/>
            <sz val="9"/>
            <color indexed="81"/>
            <rFont val="MS P ゴシック"/>
            <family val="3"/>
            <charset val="128"/>
          </rPr>
          <t>調整-1</t>
        </r>
      </text>
    </comment>
    <comment ref="G29" authorId="0" shapeId="0" xr:uid="{1102C57C-A672-4824-8CC4-33D54A1083C5}">
      <text>
        <r>
          <rPr>
            <sz val="9"/>
            <color indexed="81"/>
            <rFont val="ＭＳ Ｐゴシック"/>
            <family val="3"/>
            <charset val="128"/>
          </rPr>
          <t>【チェック】
（地方債残高：合計 －　
　うち1年内償還予定：合計　＝ 
貸借対照表 固定負債 地方債
　○：一致
　×：不一致</t>
        </r>
      </text>
    </comment>
    <comment ref="J29" authorId="0" shapeId="0" xr:uid="{401A1CC9-FDD9-405F-8064-2BE3ACD83408}">
      <text>
        <r>
          <rPr>
            <sz val="9"/>
            <color indexed="81"/>
            <rFont val="ＭＳ Ｐゴシック"/>
            <family val="3"/>
            <charset val="128"/>
          </rPr>
          <t>【チェック】
うち1年内償還予定：合計 ＝ 
貸借対照表 流動負債 1年内償還予定地方債
　○：一致
　×：不一致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O4" authorId="0" shapeId="0" xr:uid="{71FCEC6B-BD84-4E3F-9BB5-E50CA187F1EA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 ＝ 
貸借対照表 固定負債 地方債 ＋ 
流動負債 1年内償還予定地方債
　○：一致
　×：不一致</t>
        </r>
      </text>
    </comment>
    <comment ref="O10" authorId="0" shapeId="0" xr:uid="{C99FFC9B-3BB6-42D2-841F-3118A8B87776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地方債残高：１年超～20年超までの合計 ＝ 
貸借対照表 固定負債 地方債
　○：一致
　×：不一致</t>
        </r>
      </text>
    </comment>
    <comment ref="Q10" authorId="0" shapeId="0" xr:uid="{AAF0803D-6CA5-4251-98E7-95101269F998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地方債残高：１年以内 ＝ 
貸借対照表 流動負債 1年内償還予定地方債
　○：一致
　×：不一致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(株)日立製作所</author>
  </authors>
  <commentList>
    <comment ref="K7" authorId="0" shapeId="0" xr:uid="{FA931119-FBBD-4B23-9EB1-3E5A4E47D69B}">
      <text>
        <r>
          <rPr>
            <sz val="9"/>
            <color indexed="81"/>
            <rFont val="ＭＳ Ｐゴシック"/>
            <family val="3"/>
            <charset val="128"/>
          </rPr>
          <t>【チェック】
各引当金の本年度末残高　＝
貸借対照表　各引当金
　○：一致
　×：不一致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  <author>所沢市</author>
  </authors>
  <commentList>
    <comment ref="I2" authorId="0" shapeId="0" xr:uid="{13E0332B-B893-482C-9A73-96E669EF3FE2}">
      <text>
        <r>
          <rPr>
            <sz val="9"/>
            <color indexed="81"/>
            <rFont val="ＭＳ Ｐゴシック"/>
            <family val="3"/>
            <charset val="128"/>
          </rPr>
          <t>【チェック】
金額：合計 ＝ 
行政コスト計算書 補助金等
　○：一致
　×：不一致</t>
        </r>
      </text>
    </comment>
    <comment ref="G16" authorId="1" shapeId="0" xr:uid="{D947BA7C-28C7-4FB9-A7F2-C5B9FE5E3D13}">
      <text>
        <r>
          <rPr>
            <b/>
            <sz val="9"/>
            <color indexed="81"/>
            <rFont val="MS P ゴシック"/>
            <family val="3"/>
            <charset val="128"/>
          </rPr>
          <t>決算書データで、19節で絞り込んで、金額の降順に並べ替える。</t>
        </r>
      </text>
    </comment>
    <comment ref="G17" authorId="1" shapeId="0" xr:uid="{DB4B3A53-F239-4273-86A4-865AE71ECF90}">
      <text>
        <r>
          <rPr>
            <b/>
            <sz val="9"/>
            <color indexed="81"/>
            <rFont val="MS P ゴシック"/>
            <family val="3"/>
            <charset val="128"/>
          </rPr>
          <t>以下PPPシステムから、総勘定元帳－一般会計等/PL/補助金等を抽出し、各項目の数値を入力
　※金額順に並び替え</t>
        </r>
      </text>
    </comment>
    <comment ref="G25" authorId="1" shapeId="0" xr:uid="{82C018D2-823B-4546-A7E7-E9D814E775E1}">
      <text>
        <r>
          <rPr>
            <b/>
            <sz val="9"/>
            <color indexed="81"/>
            <rFont val="MS P ゴシック"/>
            <family val="3"/>
            <charset val="128"/>
          </rPr>
          <t>PL補助金等の総額から上記を差し引いた額を入力した。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所沢市</author>
  </authors>
  <commentList>
    <comment ref="S9" authorId="0" shapeId="0" xr:uid="{0CDA7A7D-046E-41AF-B29F-3B9DC1AC9F1B}">
      <text>
        <r>
          <rPr>
            <b/>
            <sz val="9"/>
            <color indexed="81"/>
            <rFont val="MS P ゴシック"/>
            <family val="3"/>
            <charset val="128"/>
          </rPr>
          <t>端数調整あり</t>
        </r>
      </text>
    </comment>
    <comment ref="S31" authorId="0" shapeId="0" xr:uid="{1A903A38-D66D-41CF-B01F-45EBCE69C00A}">
      <text>
        <r>
          <rPr>
            <b/>
            <sz val="9"/>
            <color indexed="81"/>
            <rFont val="MS P ゴシック"/>
            <family val="3"/>
            <charset val="128"/>
          </rPr>
          <t>端数調整あり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I1" authorId="0" shapeId="0" xr:uid="{09855C33-CAA6-432B-BF5F-AABCFB67E6A1}">
      <text>
        <r>
          <rPr>
            <sz val="8"/>
            <color indexed="81"/>
            <rFont val="ＭＳ Ｐゴシック"/>
            <family val="3"/>
            <charset val="128"/>
          </rPr>
          <t>【チェック】
全会計の合計 ＝ 
純資産変動計算書 財源
　○：一致　　×：不一致</t>
        </r>
      </text>
    </comment>
    <comment ref="K1" authorId="0" shapeId="0" xr:uid="{106D86B4-EA81-40B6-93B5-7A98878853A1}">
      <text>
        <r>
          <rPr>
            <sz val="8"/>
            <color indexed="81"/>
            <rFont val="ＭＳ Ｐゴシック"/>
            <family val="3"/>
            <charset val="128"/>
          </rPr>
          <t>【チェック】
全会計の税収等：小計の合計 ＝ 
純資産変動計算書 税収等
　○：一致　　×：不一致
※4表のNWの数値ではなくこのシートの一般＆狭山ケ丘＆西口の税収等の合計値を入力している
　⇒前年度と同様の対応としたがこれでよいのか不明（特会は相殺しているから、NW税収等はそもそも一般会計の値と同値では！？）</t>
        </r>
      </text>
    </comment>
    <comment ref="M1" authorId="0" shapeId="0" xr:uid="{7CA63DDF-5699-4832-A187-1FD2C7EEAA86}">
      <text>
        <r>
          <rPr>
            <sz val="8"/>
            <color indexed="81"/>
            <rFont val="ＭＳ Ｐゴシック"/>
            <family val="3"/>
            <charset val="128"/>
          </rPr>
          <t>【チェック】
全会計の国県等補助金：小計の合計 ＝ 
純資産変動計算書 国県等補助金
　○：一致　　×：不一致</t>
        </r>
      </text>
    </comment>
  </commentList>
</comments>
</file>

<file path=xl/sharedStrings.xml><?xml version="1.0" encoding="utf-8"?>
<sst xmlns="http://schemas.openxmlformats.org/spreadsheetml/2006/main" count="748" uniqueCount="373">
  <si>
    <t>自治体名：所沢市</t>
  </si>
  <si>
    <t>年度：令和6年度</t>
  </si>
  <si>
    <t>会計：一般会計等</t>
  </si>
  <si>
    <t>（単位：千円）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</si>
  <si>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</si>
  <si>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</si>
  <si>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</si>
  <si>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</si>
  <si>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</si>
  <si>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</si>
  <si>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</si>
  <si>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</si>
  <si>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</si>
  <si>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</si>
  <si>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</si>
  <si>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</si>
  <si>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</si>
  <si>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工作物</t>
  </si>
  <si>
    <t>　船舶</t>
  </si>
  <si>
    <t>　浮標等</t>
  </si>
  <si>
    <t>　航空機</t>
  </si>
  <si>
    <t>　その他</t>
  </si>
  <si>
    <t>　建設仮勘定</t>
  </si>
  <si>
    <t>インフラ資産</t>
  </si>
  <si>
    <t>物品</t>
  </si>
  <si>
    <t>合計</t>
  </si>
  <si>
    <t>一般会計等附属明細書</t>
    <rPh sb="0" eb="2">
      <t>イッパン</t>
    </rPh>
    <rPh sb="2" eb="5">
      <t>カイケイトウ</t>
    </rPh>
    <rPh sb="5" eb="7">
      <t>フゾク</t>
    </rPh>
    <rPh sb="7" eb="10">
      <t>メイサイショ</t>
    </rPh>
    <phoneticPr fontId="5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</si>
  <si>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5"/>
  </si>
  <si>
    <t>（１）資産項目の明細</t>
    <rPh sb="3" eb="5">
      <t>シサン</t>
    </rPh>
    <rPh sb="5" eb="7">
      <t>コウモク</t>
    </rPh>
    <rPh sb="8" eb="10">
      <t>メイサイ</t>
    </rPh>
    <phoneticPr fontId="5"/>
  </si>
  <si>
    <t>①有形固定資産の明細</t>
    <phoneticPr fontId="5"/>
  </si>
  <si>
    <t>②有形固定資産に係る行政目的別の明細</t>
    <phoneticPr fontId="5"/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</si>
  <si>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</si>
  <si>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</si>
  <si>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</si>
  <si>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</si>
  <si>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</si>
  <si>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</si>
  <si>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</si>
  <si>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</si>
  <si>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市場価格のあるもの</t>
  </si>
  <si>
    <t>(単位：　　)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</si>
  <si>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</si>
  <si>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</si>
  <si>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</si>
  <si>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</si>
  <si>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</si>
  <si>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</si>
  <si>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</si>
  <si>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</si>
  <si>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市場価格のないもののうち連結対象団体に対するもの</t>
  </si>
  <si>
    <t>(単位：千円)</t>
    <rPh sb="4" eb="6">
      <t>センエン</t>
    </rPh>
    <phoneticPr fontId="5"/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</si>
  <si>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</si>
  <si>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</si>
  <si>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</si>
  <si>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</si>
  <si>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</si>
  <si>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</si>
  <si>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</si>
  <si>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</si>
  <si>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</si>
  <si>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株券（株式会社埼玉西部
食品流通センター）</t>
    <rPh sb="0" eb="2">
      <t>カブケン</t>
    </rPh>
    <rPh sb="3" eb="7">
      <t>カブシキガイシャ</t>
    </rPh>
    <rPh sb="7" eb="9">
      <t>サイタマ</t>
    </rPh>
    <rPh sb="9" eb="11">
      <t>セイブ</t>
    </rPh>
    <rPh sb="12" eb="14">
      <t>ショクヒン</t>
    </rPh>
    <rPh sb="14" eb="16">
      <t>リュウツウ</t>
    </rPh>
    <phoneticPr fontId="10"/>
  </si>
  <si>
    <t>株券（株式会社ワルツ所沢）</t>
    <rPh sb="0" eb="2">
      <t>カブケン</t>
    </rPh>
    <rPh sb="3" eb="7">
      <t>カブシキガイシャ</t>
    </rPh>
    <rPh sb="10" eb="12">
      <t>トコロザワ</t>
    </rPh>
    <phoneticPr fontId="10"/>
  </si>
  <si>
    <t>所沢市土地開発公社
出資金</t>
    <rPh sb="0" eb="2">
      <t>トコロザワ</t>
    </rPh>
    <rPh sb="2" eb="3">
      <t>シ</t>
    </rPh>
    <rPh sb="3" eb="5">
      <t>トチ</t>
    </rPh>
    <rPh sb="5" eb="7">
      <t>カイハツ</t>
    </rPh>
    <rPh sb="7" eb="9">
      <t>コウシャ</t>
    </rPh>
    <rPh sb="10" eb="13">
      <t>シュッシキン</t>
    </rPh>
    <phoneticPr fontId="10"/>
  </si>
  <si>
    <t>公益財団法人所沢市
公共施設管理公社　出資金</t>
    <rPh sb="0" eb="2">
      <t>コウエキ</t>
    </rPh>
    <rPh sb="2" eb="4">
      <t>ザイダン</t>
    </rPh>
    <rPh sb="4" eb="6">
      <t>ホウジン</t>
    </rPh>
    <rPh sb="6" eb="8">
      <t>トコロザワ</t>
    </rPh>
    <rPh sb="8" eb="9">
      <t>シ</t>
    </rPh>
    <rPh sb="10" eb="12">
      <t>コウキョウ</t>
    </rPh>
    <rPh sb="12" eb="14">
      <t>シセツ</t>
    </rPh>
    <rPh sb="14" eb="16">
      <t>カンリ</t>
    </rPh>
    <rPh sb="16" eb="18">
      <t>コウシャ</t>
    </rPh>
    <rPh sb="19" eb="22">
      <t>シュッシキン</t>
    </rPh>
    <phoneticPr fontId="10"/>
  </si>
  <si>
    <t>公益財団法人所沢市
文化振興事業団　出捐金</t>
    <rPh sb="0" eb="2">
      <t>コウエキ</t>
    </rPh>
    <rPh sb="2" eb="4">
      <t>ザイダン</t>
    </rPh>
    <rPh sb="4" eb="6">
      <t>ホウジン</t>
    </rPh>
    <rPh sb="6" eb="8">
      <t>トコロザワ</t>
    </rPh>
    <rPh sb="8" eb="9">
      <t>シ</t>
    </rPh>
    <rPh sb="10" eb="12">
      <t>ブンカ</t>
    </rPh>
    <rPh sb="12" eb="14">
      <t>シンコウ</t>
    </rPh>
    <rPh sb="14" eb="17">
      <t>ジギョウダン</t>
    </rPh>
    <rPh sb="18" eb="21">
      <t>シュツエンキン</t>
    </rPh>
    <phoneticPr fontId="10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</si>
  <si>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</si>
  <si>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</si>
  <si>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</si>
  <si>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</si>
  <si>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株券（株式会社テレビ埼玉）</t>
    <rPh sb="0" eb="2">
      <t>カブケン</t>
    </rPh>
    <rPh sb="3" eb="7">
      <t>カブシキガイシャ</t>
    </rPh>
    <rPh sb="10" eb="12">
      <t>サイタマ</t>
    </rPh>
    <phoneticPr fontId="10"/>
  </si>
  <si>
    <t>株券（株式会社ジェイコム埼玉・東日本）</t>
    <rPh sb="0" eb="2">
      <t>カブケン</t>
    </rPh>
    <rPh sb="3" eb="7">
      <t>カブシキガイシャ</t>
    </rPh>
    <rPh sb="12" eb="14">
      <t>サイタマ</t>
    </rPh>
    <phoneticPr fontId="10"/>
  </si>
  <si>
    <t>埼玉県信用保証協会　出捐金</t>
    <rPh sb="0" eb="2">
      <t>サイタマ</t>
    </rPh>
    <rPh sb="2" eb="3">
      <t>ケン</t>
    </rPh>
    <rPh sb="3" eb="5">
      <t>シンヨウ</t>
    </rPh>
    <rPh sb="5" eb="7">
      <t>ホショウ</t>
    </rPh>
    <rPh sb="7" eb="9">
      <t>キョウカイ</t>
    </rPh>
    <rPh sb="10" eb="11">
      <t>シュツ</t>
    </rPh>
    <rPh sb="11" eb="12">
      <t>エン</t>
    </rPh>
    <rPh sb="12" eb="13">
      <t>キン</t>
    </rPh>
    <phoneticPr fontId="10"/>
  </si>
  <si>
    <t>埼玉県農業信用基金協会　
出資金</t>
    <rPh sb="0" eb="3">
      <t>サイタマケン</t>
    </rPh>
    <rPh sb="3" eb="5">
      <t>ノウギョウ</t>
    </rPh>
    <rPh sb="5" eb="7">
      <t>シンヨウ</t>
    </rPh>
    <rPh sb="7" eb="9">
      <t>キキン</t>
    </rPh>
    <rPh sb="9" eb="11">
      <t>キョウカイ</t>
    </rPh>
    <rPh sb="13" eb="16">
      <t>シュッシキン</t>
    </rPh>
    <phoneticPr fontId="10"/>
  </si>
  <si>
    <t>社団法人埼玉県農林公社
出資金</t>
    <rPh sb="0" eb="2">
      <t>シャダン</t>
    </rPh>
    <rPh sb="2" eb="4">
      <t>ホウジン</t>
    </rPh>
    <rPh sb="4" eb="7">
      <t>サイタマケン</t>
    </rPh>
    <rPh sb="7" eb="9">
      <t>ノウリン</t>
    </rPh>
    <rPh sb="9" eb="11">
      <t>コウシャ</t>
    </rPh>
    <rPh sb="12" eb="15">
      <t>シュッシキン</t>
    </rPh>
    <phoneticPr fontId="10"/>
  </si>
  <si>
    <t>財団法人埼玉県勤労者
福祉センター　出捐金</t>
    <rPh sb="0" eb="2">
      <t>ザイダン</t>
    </rPh>
    <rPh sb="2" eb="4">
      <t>ホウジン</t>
    </rPh>
    <rPh sb="4" eb="7">
      <t>サイタマケン</t>
    </rPh>
    <rPh sb="7" eb="10">
      <t>キンロウシャ</t>
    </rPh>
    <rPh sb="11" eb="13">
      <t>フクシ</t>
    </rPh>
    <rPh sb="18" eb="21">
      <t>シュツエンキン</t>
    </rPh>
    <phoneticPr fontId="10"/>
  </si>
  <si>
    <t>ワルツ所沢共有組合　出資金</t>
    <rPh sb="3" eb="5">
      <t>トコロザワ</t>
    </rPh>
    <rPh sb="5" eb="7">
      <t>キョウユウ</t>
    </rPh>
    <rPh sb="7" eb="9">
      <t>クミアイ</t>
    </rPh>
    <rPh sb="10" eb="13">
      <t>シュッシキン</t>
    </rPh>
    <phoneticPr fontId="10"/>
  </si>
  <si>
    <t>財団法人埼玉伝統工芸協会
出捐金</t>
    <rPh sb="0" eb="2">
      <t>ザイダン</t>
    </rPh>
    <rPh sb="2" eb="4">
      <t>ホウジン</t>
    </rPh>
    <rPh sb="4" eb="6">
      <t>サイタマ</t>
    </rPh>
    <rPh sb="6" eb="8">
      <t>デントウ</t>
    </rPh>
    <rPh sb="8" eb="10">
      <t>コウゲイ</t>
    </rPh>
    <rPh sb="10" eb="12">
      <t>キョウカイ</t>
    </rPh>
    <rPh sb="13" eb="16">
      <t>シュツエンキン</t>
    </rPh>
    <phoneticPr fontId="10"/>
  </si>
  <si>
    <t>地方公共団体金融機構
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1" eb="14">
      <t>シュッシキン</t>
    </rPh>
    <phoneticPr fontId="10"/>
  </si>
  <si>
    <t>株式会社ところざわ未来電力
出資金</t>
    <rPh sb="0" eb="4">
      <t>カブシキガイシャ</t>
    </rPh>
    <rPh sb="9" eb="11">
      <t>ミライ</t>
    </rPh>
    <rPh sb="11" eb="13">
      <t>デンリョク</t>
    </rPh>
    <rPh sb="14" eb="17">
      <t>シュッシキン</t>
    </rPh>
    <phoneticPr fontId="11"/>
  </si>
  <si>
    <t>④基金の明細</t>
    <phoneticPr fontId="5"/>
  </si>
  <si>
    <t>年度：令和6年度</t>
    <phoneticPr fontId="5"/>
  </si>
  <si>
    <t>（単位：千円）</t>
    <phoneticPr fontId="5"/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</si>
  <si>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</si>
  <si>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</si>
  <si>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</si>
  <si>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</si>
  <si>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</si>
  <si>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</si>
  <si>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</si>
  <si>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土地開発基金</t>
    <rPh sb="0" eb="2">
      <t>トチ</t>
    </rPh>
    <rPh sb="2" eb="4">
      <t>カイハツ</t>
    </rPh>
    <rPh sb="4" eb="6">
      <t>キキン</t>
    </rPh>
    <phoneticPr fontId="2"/>
  </si>
  <si>
    <t>入学準備金貸付基金</t>
    <rPh sb="0" eb="2">
      <t>ニュウガク</t>
    </rPh>
    <rPh sb="2" eb="5">
      <t>ジュンビキン</t>
    </rPh>
    <rPh sb="5" eb="7">
      <t>カシツケ</t>
    </rPh>
    <rPh sb="7" eb="9">
      <t>キキン</t>
    </rPh>
    <phoneticPr fontId="2"/>
  </si>
  <si>
    <t>福祉資金貸付基金</t>
    <rPh sb="0" eb="2">
      <t>フクシ</t>
    </rPh>
    <rPh sb="2" eb="4">
      <t>シキン</t>
    </rPh>
    <rPh sb="4" eb="6">
      <t>カシツケ</t>
    </rPh>
    <rPh sb="6" eb="8">
      <t>キキン</t>
    </rPh>
    <phoneticPr fontId="2"/>
  </si>
  <si>
    <t>交通遺児奨学基金</t>
    <rPh sb="0" eb="2">
      <t>コウツウ</t>
    </rPh>
    <rPh sb="2" eb="4">
      <t>イジ</t>
    </rPh>
    <rPh sb="4" eb="6">
      <t>ショウガク</t>
    </rPh>
    <rPh sb="6" eb="8">
      <t>キキン</t>
    </rPh>
    <phoneticPr fontId="2"/>
  </si>
  <si>
    <t>緑の基金</t>
    <rPh sb="0" eb="1">
      <t>ミドリ</t>
    </rPh>
    <rPh sb="2" eb="4">
      <t>キキン</t>
    </rPh>
    <phoneticPr fontId="2"/>
  </si>
  <si>
    <t>道路整備基金</t>
    <rPh sb="0" eb="2">
      <t>ドウロ</t>
    </rPh>
    <rPh sb="2" eb="4">
      <t>セイビ</t>
    </rPh>
    <rPh sb="4" eb="6">
      <t>キキン</t>
    </rPh>
    <phoneticPr fontId="2"/>
  </si>
  <si>
    <t>中心市街地再開発整備基金</t>
    <rPh sb="0" eb="2">
      <t>チュウシン</t>
    </rPh>
    <rPh sb="2" eb="5">
      <t>シガイチ</t>
    </rPh>
    <rPh sb="5" eb="8">
      <t>サイカイハツ</t>
    </rPh>
    <rPh sb="8" eb="10">
      <t>セイビ</t>
    </rPh>
    <rPh sb="10" eb="12">
      <t>キキン</t>
    </rPh>
    <phoneticPr fontId="2"/>
  </si>
  <si>
    <t>小・中学生文化スポーツ
振興基金</t>
    <rPh sb="0" eb="1">
      <t>ショウ</t>
    </rPh>
    <rPh sb="2" eb="5">
      <t>チュウガクセイ</t>
    </rPh>
    <rPh sb="5" eb="7">
      <t>ブンカ</t>
    </rPh>
    <rPh sb="12" eb="14">
      <t>シンコウ</t>
    </rPh>
    <rPh sb="14" eb="16">
      <t>キキン</t>
    </rPh>
    <phoneticPr fontId="2"/>
  </si>
  <si>
    <t>施設整備基金</t>
    <rPh sb="0" eb="2">
      <t>シセツ</t>
    </rPh>
    <rPh sb="2" eb="4">
      <t>セイビ</t>
    </rPh>
    <rPh sb="4" eb="6">
      <t>キキン</t>
    </rPh>
    <phoneticPr fontId="2"/>
  </si>
  <si>
    <t>ふるさと応援基金</t>
    <rPh sb="4" eb="6">
      <t>オウエン</t>
    </rPh>
    <rPh sb="6" eb="8">
      <t>キキン</t>
    </rPh>
    <phoneticPr fontId="2"/>
  </si>
  <si>
    <t>マチごとエコタウン推進
基金</t>
    <rPh sb="9" eb="11">
      <t>スイシン</t>
    </rPh>
    <rPh sb="12" eb="14">
      <t>キキン</t>
    </rPh>
    <phoneticPr fontId="2"/>
  </si>
  <si>
    <t>地域産業活性化基金</t>
    <rPh sb="0" eb="2">
      <t>チイキ</t>
    </rPh>
    <rPh sb="2" eb="4">
      <t>サンギョウ</t>
    </rPh>
    <rPh sb="4" eb="7">
      <t>カッセイカ</t>
    </rPh>
    <rPh sb="7" eb="9">
      <t>キキン</t>
    </rPh>
    <phoneticPr fontId="2"/>
  </si>
  <si>
    <t>森林環境基金</t>
    <rPh sb="0" eb="2">
      <t>シンリン</t>
    </rPh>
    <rPh sb="2" eb="4">
      <t>カンキョウ</t>
    </rPh>
    <rPh sb="4" eb="6">
      <t>キキン</t>
    </rPh>
    <phoneticPr fontId="2"/>
  </si>
  <si>
    <t>まち・ひと・しごと創生基金</t>
    <rPh sb="9" eb="11">
      <t>ソウセイ</t>
    </rPh>
    <rPh sb="11" eb="13">
      <t>キキン</t>
    </rPh>
    <phoneticPr fontId="2"/>
  </si>
  <si>
    <t>貸借対照表
固定資産　基金</t>
    <rPh sb="0" eb="2">
      <t>タイシャク</t>
    </rPh>
    <rPh sb="2" eb="5">
      <t>タイショウヒョウ</t>
    </rPh>
    <rPh sb="6" eb="8">
      <t>コテイ</t>
    </rPh>
    <rPh sb="8" eb="10">
      <t>シサン</t>
    </rPh>
    <rPh sb="11" eb="13">
      <t>キキン</t>
    </rPh>
    <phoneticPr fontId="13"/>
  </si>
  <si>
    <t>貸借対照表
流動資産　基金</t>
    <rPh sb="0" eb="2">
      <t>タイシャク</t>
    </rPh>
    <rPh sb="2" eb="5">
      <t>タイショウヒョウ</t>
    </rPh>
    <rPh sb="6" eb="8">
      <t>リュウドウ</t>
    </rPh>
    <rPh sb="8" eb="10">
      <t>シサン</t>
    </rPh>
    <rPh sb="11" eb="13">
      <t>キキン</t>
    </rPh>
    <phoneticPr fontId="13"/>
  </si>
  <si>
    <t>貸借対照表
基金合計</t>
    <rPh sb="0" eb="2">
      <t>タイシャク</t>
    </rPh>
    <rPh sb="2" eb="5">
      <t>タイショウヒョウ</t>
    </rPh>
    <rPh sb="6" eb="8">
      <t>キキン</t>
    </rPh>
    <rPh sb="8" eb="10">
      <t>ゴウケイ</t>
    </rPh>
    <phoneticPr fontId="13"/>
  </si>
  <si>
    <t>判定</t>
    <rPh sb="0" eb="2">
      <t>ハンテイ</t>
    </rPh>
    <phoneticPr fontId="13"/>
  </si>
  <si>
    <t>⑤貸付金の明細</t>
    <phoneticPr fontId="5"/>
  </si>
  <si>
    <t>（単位：千円）</t>
    <rPh sb="1" eb="3">
      <t>タンイ</t>
    </rPh>
    <rPh sb="4" eb="5">
      <t>セン</t>
    </rPh>
    <rPh sb="5" eb="6">
      <t>エン</t>
    </rPh>
    <phoneticPr fontId="5"/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</si>
  <si>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</si>
  <si>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</si>
  <si>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</si>
  <si>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</si>
  <si>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</si>
  <si>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</si>
  <si>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地方公営事業</t>
    <rPh sb="0" eb="2">
      <t>チホウ</t>
    </rPh>
    <rPh sb="2" eb="4">
      <t>コウエイ</t>
    </rPh>
    <rPh sb="4" eb="6">
      <t>ジギョウ</t>
    </rPh>
    <phoneticPr fontId="13"/>
  </si>
  <si>
    <t>なし</t>
    <phoneticPr fontId="13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</si>
  <si>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13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</si>
  <si>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3"/>
  </si>
  <si>
    <t>地方三公社</t>
    <rPh sb="0" eb="2">
      <t>チホウ</t>
    </rPh>
    <rPh sb="2" eb="5">
      <t>サンコウシャ</t>
    </rPh>
    <phoneticPr fontId="13"/>
  </si>
  <si>
    <t>第三セクター等</t>
    <rPh sb="0" eb="1">
      <t>ダイ</t>
    </rPh>
    <rPh sb="1" eb="2">
      <t>サン</t>
    </rPh>
    <rPh sb="6" eb="7">
      <t>ナド</t>
    </rPh>
    <phoneticPr fontId="13"/>
  </si>
  <si>
    <t>その他の貸付金</t>
    <rPh sb="2" eb="3">
      <t>タ</t>
    </rPh>
    <rPh sb="4" eb="7">
      <t>カシツケキン</t>
    </rPh>
    <phoneticPr fontId="13"/>
  </si>
  <si>
    <t>さやまが丘保育の会</t>
    <rPh sb="4" eb="5">
      <t>オカ</t>
    </rPh>
    <rPh sb="5" eb="7">
      <t>ホイク</t>
    </rPh>
    <rPh sb="8" eb="9">
      <t>カイ</t>
    </rPh>
    <phoneticPr fontId="1"/>
  </si>
  <si>
    <t>光輪会</t>
    <rPh sb="0" eb="1">
      <t>ヒカ</t>
    </rPh>
    <rPh sb="1" eb="2">
      <t>ワ</t>
    </rPh>
    <rPh sb="2" eb="3">
      <t>カイ</t>
    </rPh>
    <phoneticPr fontId="1"/>
  </si>
  <si>
    <t>合計</t>
    <phoneticPr fontId="13"/>
  </si>
  <si>
    <t>貸借対照表
長期貸付金</t>
    <rPh sb="0" eb="2">
      <t>タイシャク</t>
    </rPh>
    <rPh sb="2" eb="5">
      <t>タイショウヒョウ</t>
    </rPh>
    <rPh sb="6" eb="8">
      <t>チョウキ</t>
    </rPh>
    <rPh sb="8" eb="10">
      <t>カシツケ</t>
    </rPh>
    <rPh sb="10" eb="11">
      <t>キン</t>
    </rPh>
    <phoneticPr fontId="13"/>
  </si>
  <si>
    <t>判定
(長期貸付金
貸借対照表計上額)</t>
    <rPh sb="0" eb="2">
      <t>ハンテイ</t>
    </rPh>
    <phoneticPr fontId="13"/>
  </si>
  <si>
    <t>貸借対照表
短期貸付金</t>
    <phoneticPr fontId="13"/>
  </si>
  <si>
    <t>判定
(短期貸付金
貸借対照表計上額)</t>
    <rPh sb="0" eb="2">
      <t>ハンテイ</t>
    </rPh>
    <phoneticPr fontId="13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</si>
  <si>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3"/>
  </si>
  <si>
    <t>年度：令和6年度</t>
    <phoneticPr fontId="20"/>
  </si>
  <si>
    <t>相手先名または種別</t>
    <rPh sb="0" eb="3">
      <t>アイテサキ</t>
    </rPh>
    <rPh sb="3" eb="4">
      <t>メイ</t>
    </rPh>
    <rPh sb="7" eb="9">
      <t>シュベツ</t>
    </rPh>
    <phoneticPr fontId="13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</si>
  <si>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3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</si>
  <si>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13"/>
  </si>
  <si>
    <t>【貸付金】</t>
    <rPh sb="1" eb="4">
      <t>カシツケキン</t>
    </rPh>
    <phoneticPr fontId="13"/>
  </si>
  <si>
    <t>合計行開始</t>
    <rPh sb="0" eb="2">
      <t>ゴウケイ</t>
    </rPh>
    <rPh sb="2" eb="3">
      <t>ギョウ</t>
    </rPh>
    <rPh sb="3" eb="5">
      <t>カイシ</t>
    </rPh>
    <phoneticPr fontId="13"/>
  </si>
  <si>
    <t>合計行終了</t>
    <rPh sb="3" eb="5">
      <t>シュウリョウ</t>
    </rPh>
    <phoneticPr fontId="13"/>
  </si>
  <si>
    <t>小計</t>
    <rPh sb="0" eb="2">
      <t>ショウケイ</t>
    </rPh>
    <phoneticPr fontId="13"/>
  </si>
  <si>
    <t>【未収金】</t>
    <rPh sb="1" eb="4">
      <t>ミシュウキン</t>
    </rPh>
    <phoneticPr fontId="13"/>
  </si>
  <si>
    <t>税等未収金</t>
    <rPh sb="0" eb="1">
      <t>ゼイ</t>
    </rPh>
    <rPh sb="1" eb="2">
      <t>ナド</t>
    </rPh>
    <rPh sb="2" eb="5">
      <t>ミシュウキン</t>
    </rPh>
    <phoneticPr fontId="13"/>
  </si>
  <si>
    <t>市民税</t>
    <rPh sb="0" eb="3">
      <t>シミンゼイ</t>
    </rPh>
    <phoneticPr fontId="13"/>
  </si>
  <si>
    <t>固定資産税</t>
    <rPh sb="0" eb="2">
      <t>コテイ</t>
    </rPh>
    <rPh sb="2" eb="5">
      <t>シサンゼイ</t>
    </rPh>
    <phoneticPr fontId="13"/>
  </si>
  <si>
    <t>軽自動車税</t>
    <rPh sb="0" eb="4">
      <t>ケイジドウシャ</t>
    </rPh>
    <rPh sb="4" eb="5">
      <t>ゼイ</t>
    </rPh>
    <phoneticPr fontId="13"/>
  </si>
  <si>
    <t>市たばこ税</t>
    <rPh sb="0" eb="1">
      <t>シ</t>
    </rPh>
    <rPh sb="4" eb="5">
      <t>ゼイ</t>
    </rPh>
    <phoneticPr fontId="13"/>
  </si>
  <si>
    <t>特別土地保有税</t>
    <rPh sb="0" eb="2">
      <t>トクベツ</t>
    </rPh>
    <rPh sb="2" eb="4">
      <t>トチ</t>
    </rPh>
    <rPh sb="4" eb="7">
      <t>ホユウゼイ</t>
    </rPh>
    <phoneticPr fontId="13"/>
  </si>
  <si>
    <t>事業所税</t>
    <rPh sb="0" eb="3">
      <t>ジギョウショ</t>
    </rPh>
    <rPh sb="3" eb="4">
      <t>ゼイ</t>
    </rPh>
    <phoneticPr fontId="13"/>
  </si>
  <si>
    <t>都市計画税</t>
    <rPh sb="0" eb="2">
      <t>トシ</t>
    </rPh>
    <rPh sb="2" eb="4">
      <t>ケイカク</t>
    </rPh>
    <rPh sb="4" eb="5">
      <t>ゼイ</t>
    </rPh>
    <phoneticPr fontId="13"/>
  </si>
  <si>
    <t>その他の未収金</t>
    <rPh sb="2" eb="3">
      <t>タ</t>
    </rPh>
    <rPh sb="4" eb="7">
      <t>ミシュウキン</t>
    </rPh>
    <phoneticPr fontId="13"/>
  </si>
  <si>
    <t>分担金・負担金</t>
    <rPh sb="0" eb="3">
      <t>ブンタンキン</t>
    </rPh>
    <rPh sb="4" eb="7">
      <t>フタンキン</t>
    </rPh>
    <phoneticPr fontId="13"/>
  </si>
  <si>
    <t>使用料・手数料</t>
    <rPh sb="0" eb="2">
      <t>シヨウ</t>
    </rPh>
    <rPh sb="2" eb="3">
      <t>リョウ</t>
    </rPh>
    <rPh sb="4" eb="7">
      <t>テスウリョウ</t>
    </rPh>
    <phoneticPr fontId="13"/>
  </si>
  <si>
    <t>諸収入</t>
    <rPh sb="0" eb="1">
      <t>ショ</t>
    </rPh>
    <rPh sb="1" eb="3">
      <t>シュウニュウ</t>
    </rPh>
    <phoneticPr fontId="13"/>
  </si>
  <si>
    <t>合計</t>
    <rPh sb="0" eb="2">
      <t>ゴウケイ</t>
    </rPh>
    <phoneticPr fontId="13"/>
  </si>
  <si>
    <t>貸借対照表
長期延滞債権</t>
    <rPh sb="0" eb="2">
      <t>タイシャク</t>
    </rPh>
    <rPh sb="2" eb="5">
      <t>タイショウヒョウ</t>
    </rPh>
    <phoneticPr fontId="13"/>
  </si>
  <si>
    <t>判定
(貸借対照表計上額)</t>
    <rPh sb="0" eb="2">
      <t>ハンテイ</t>
    </rPh>
    <phoneticPr fontId="13"/>
  </si>
  <si>
    <t>貸借対照表
未収金</t>
    <rPh sb="0" eb="2">
      <t>タイシャク</t>
    </rPh>
    <rPh sb="2" eb="5">
      <t>タイショウヒョウ</t>
    </rPh>
    <rPh sb="6" eb="9">
      <t>ミシュウキン</t>
    </rPh>
    <phoneticPr fontId="13"/>
  </si>
  <si>
    <t>⑦未収金の明細</t>
    <rPh sb="1" eb="4">
      <t>ミシュウキン</t>
    </rPh>
    <rPh sb="5" eb="7">
      <t>メイサイ</t>
    </rPh>
    <phoneticPr fontId="13"/>
  </si>
  <si>
    <t>埼玉西部食品流通センター</t>
    <rPh sb="0" eb="2">
      <t>サイタマ</t>
    </rPh>
    <rPh sb="2" eb="4">
      <t>セイブ</t>
    </rPh>
    <rPh sb="4" eb="6">
      <t>ショクヒン</t>
    </rPh>
    <rPh sb="6" eb="8">
      <t>リュウツウ</t>
    </rPh>
    <phoneticPr fontId="13"/>
  </si>
  <si>
    <t>分担金及び負担金</t>
    <rPh sb="0" eb="3">
      <t>ブンタンキン</t>
    </rPh>
    <rPh sb="3" eb="4">
      <t>オヨ</t>
    </rPh>
    <rPh sb="5" eb="8">
      <t>フタンキン</t>
    </rPh>
    <phoneticPr fontId="13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</si>
  <si>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13"/>
  </si>
  <si>
    <t>貸借対照表
固定負債
地方債</t>
    <rPh sb="0" eb="2">
      <t>タイシャク</t>
    </rPh>
    <rPh sb="2" eb="5">
      <t>タイショウヒョウ</t>
    </rPh>
    <rPh sb="6" eb="8">
      <t>コテイ</t>
    </rPh>
    <rPh sb="8" eb="10">
      <t>フサイ</t>
    </rPh>
    <rPh sb="11" eb="14">
      <t>チホウサイ</t>
    </rPh>
    <phoneticPr fontId="13"/>
  </si>
  <si>
    <t>判定
(地方債残高)</t>
    <rPh sb="0" eb="2">
      <t>ハンテイ</t>
    </rPh>
    <rPh sb="4" eb="7">
      <t>チホウサイ</t>
    </rPh>
    <rPh sb="7" eb="9">
      <t>ザンダカ</t>
    </rPh>
    <phoneticPr fontId="13"/>
  </si>
  <si>
    <t>貸借対照表
流動負債
1年内償還予定地方債</t>
    <rPh sb="0" eb="2">
      <t>タイシャク</t>
    </rPh>
    <rPh sb="2" eb="5">
      <t>タイショウヒョウ</t>
    </rPh>
    <rPh sb="6" eb="8">
      <t>リュウドウ</t>
    </rPh>
    <rPh sb="8" eb="10">
      <t>フサイ</t>
    </rPh>
    <rPh sb="12" eb="14">
      <t>ネンナイ</t>
    </rPh>
    <rPh sb="14" eb="16">
      <t>ショウカン</t>
    </rPh>
    <rPh sb="16" eb="18">
      <t>ヨテイ</t>
    </rPh>
    <rPh sb="18" eb="21">
      <t>チホウサイ</t>
    </rPh>
    <phoneticPr fontId="13"/>
  </si>
  <si>
    <t>判定
(うち1年内
償還予定)</t>
    <rPh sb="0" eb="2">
      <t>ハンテイ</t>
    </rPh>
    <rPh sb="7" eb="9">
      <t>ネンナイ</t>
    </rPh>
    <rPh sb="10" eb="12">
      <t>ショウカン</t>
    </rPh>
    <rPh sb="12" eb="14">
      <t>ヨテイ</t>
    </rPh>
    <phoneticPr fontId="13"/>
  </si>
  <si>
    <t>（２）負債項目の明細</t>
    <rPh sb="3" eb="5">
      <t>フサイ</t>
    </rPh>
    <rPh sb="5" eb="7">
      <t>コウモク</t>
    </rPh>
    <rPh sb="8" eb="10">
      <t>メイサイ</t>
    </rPh>
    <phoneticPr fontId="5"/>
  </si>
  <si>
    <t>　①地方債（借入先別）の明細</t>
    <rPh sb="2" eb="5">
      <t>チホウサイ</t>
    </rPh>
    <rPh sb="6" eb="9">
      <t>カリイレサキ</t>
    </rPh>
    <rPh sb="9" eb="10">
      <t>ベツ</t>
    </rPh>
    <rPh sb="12" eb="14">
      <t>メイサイ</t>
    </rPh>
    <phoneticPr fontId="5"/>
  </si>
  <si>
    <t>（単位：千円）</t>
    <rPh sb="1" eb="3">
      <t>タンイ</t>
    </rPh>
    <rPh sb="4" eb="5">
      <t>セン</t>
    </rPh>
    <rPh sb="5" eb="6">
      <t>エン</t>
    </rPh>
    <phoneticPr fontId="13"/>
  </si>
  <si>
    <t>種類</t>
    <rPh sb="0" eb="2">
      <t>シュルイ</t>
    </rPh>
    <phoneticPr fontId="13"/>
  </si>
  <si>
    <t>地方債残高</t>
    <rPh sb="0" eb="3">
      <t>チホウサイ</t>
    </rPh>
    <rPh sb="3" eb="5">
      <t>ザンダカ</t>
    </rPh>
    <phoneticPr fontId="28"/>
  </si>
  <si>
    <t>政府資金</t>
    <rPh sb="0" eb="2">
      <t>セイフ</t>
    </rPh>
    <rPh sb="2" eb="4">
      <t>シキン</t>
    </rPh>
    <phoneticPr fontId="28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</si>
  <si>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8"/>
  </si>
  <si>
    <t>市中銀行</t>
    <rPh sb="0" eb="2">
      <t>シチュウ</t>
    </rPh>
    <rPh sb="2" eb="4">
      <t>ギンコウ</t>
    </rPh>
    <phoneticPr fontId="28"/>
  </si>
  <si>
    <t>その他の
金融機関</t>
    <rPh sb="2" eb="3">
      <t>タ</t>
    </rPh>
    <rPh sb="5" eb="7">
      <t>キンユウ</t>
    </rPh>
    <rPh sb="7" eb="9">
      <t>キカン</t>
    </rPh>
    <phoneticPr fontId="28"/>
  </si>
  <si>
    <t>市場公募債</t>
    <rPh sb="0" eb="2">
      <t>シジョウ</t>
    </rPh>
    <rPh sb="2" eb="5">
      <t>コウボサイ</t>
    </rPh>
    <phoneticPr fontId="28"/>
  </si>
  <si>
    <t>その他</t>
    <rPh sb="2" eb="3">
      <t>タ</t>
    </rPh>
    <phoneticPr fontId="28"/>
  </si>
  <si>
    <t>うち1年内償還予定</t>
    <rPh sb="3" eb="5">
      <t>ネンナイ</t>
    </rPh>
    <rPh sb="5" eb="7">
      <t>ショウカン</t>
    </rPh>
    <rPh sb="7" eb="9">
      <t>ヨテイ</t>
    </rPh>
    <phoneticPr fontId="13"/>
  </si>
  <si>
    <t>うち共同発行債</t>
    <rPh sb="2" eb="4">
      <t>キョウドウ</t>
    </rPh>
    <rPh sb="4" eb="6">
      <t>ハッコウ</t>
    </rPh>
    <rPh sb="6" eb="7">
      <t>サイ</t>
    </rPh>
    <phoneticPr fontId="13"/>
  </si>
  <si>
    <t>うち住民公募債</t>
    <rPh sb="2" eb="4">
      <t>ジュウミン</t>
    </rPh>
    <rPh sb="4" eb="7">
      <t>コウボサイ</t>
    </rPh>
    <phoneticPr fontId="13"/>
  </si>
  <si>
    <t>【通常分】</t>
    <rPh sb="1" eb="3">
      <t>ツウジョウ</t>
    </rPh>
    <rPh sb="3" eb="4">
      <t>ブン</t>
    </rPh>
    <phoneticPr fontId="13"/>
  </si>
  <si>
    <t>　　一般公共事業</t>
    <rPh sb="2" eb="4">
      <t>イッパン</t>
    </rPh>
    <rPh sb="4" eb="6">
      <t>コウキョウ</t>
    </rPh>
    <rPh sb="6" eb="8">
      <t>ジギョウ</t>
    </rPh>
    <phoneticPr fontId="13"/>
  </si>
  <si>
    <t>　　公営住宅建設</t>
    <rPh sb="2" eb="4">
      <t>コウエイ</t>
    </rPh>
    <rPh sb="4" eb="6">
      <t>ジュウタク</t>
    </rPh>
    <rPh sb="6" eb="8">
      <t>ケンセツ</t>
    </rPh>
    <phoneticPr fontId="13"/>
  </si>
  <si>
    <t>　　災害復旧</t>
    <rPh sb="2" eb="4">
      <t>サイガイ</t>
    </rPh>
    <rPh sb="4" eb="6">
      <t>フッキュウ</t>
    </rPh>
    <phoneticPr fontId="13"/>
  </si>
  <si>
    <t>　　教育・福祉施設</t>
    <rPh sb="2" eb="4">
      <t>キョウイク</t>
    </rPh>
    <rPh sb="5" eb="7">
      <t>フクシ</t>
    </rPh>
    <rPh sb="7" eb="9">
      <t>シセツ</t>
    </rPh>
    <phoneticPr fontId="13"/>
  </si>
  <si>
    <t>　　一般単独事業</t>
    <rPh sb="2" eb="4">
      <t>イッパン</t>
    </rPh>
    <rPh sb="4" eb="6">
      <t>タンドク</t>
    </rPh>
    <rPh sb="6" eb="8">
      <t>ジギョウ</t>
    </rPh>
    <phoneticPr fontId="13"/>
  </si>
  <si>
    <t>　　その他</t>
    <rPh sb="4" eb="5">
      <t>ホカ</t>
    </rPh>
    <phoneticPr fontId="13"/>
  </si>
  <si>
    <t>【特別分】</t>
    <rPh sb="1" eb="3">
      <t>トクベツ</t>
    </rPh>
    <rPh sb="3" eb="4">
      <t>ブン</t>
    </rPh>
    <phoneticPr fontId="1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</si>
  <si>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29"/>
  </si>
  <si>
    <t>　　減収補塡債</t>
    <rPh sb="2" eb="4">
      <t>ゲンシュウ</t>
    </rPh>
    <rPh sb="4" eb="5">
      <t>ホ</t>
    </rPh>
    <rPh sb="5" eb="6">
      <t>フサグ</t>
    </rPh>
    <rPh sb="6" eb="7">
      <t>サイ</t>
    </rPh>
    <phoneticPr fontId="29"/>
  </si>
  <si>
    <t>　　減税補てん債</t>
    <rPh sb="2" eb="4">
      <t>ゲンゼイ</t>
    </rPh>
    <rPh sb="4" eb="5">
      <t>ホ</t>
    </rPh>
    <rPh sb="7" eb="8">
      <t>サイ</t>
    </rPh>
    <phoneticPr fontId="29"/>
  </si>
  <si>
    <t>　　退職手当債</t>
    <rPh sb="2" eb="4">
      <t>タイショク</t>
    </rPh>
    <rPh sb="4" eb="6">
      <t>テアテ</t>
    </rPh>
    <rPh sb="6" eb="7">
      <t>サイ</t>
    </rPh>
    <phoneticPr fontId="29"/>
  </si>
  <si>
    <t>　　その他</t>
    <rPh sb="4" eb="5">
      <t>タ</t>
    </rPh>
    <phoneticPr fontId="29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</si>
  <si>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</si>
  <si>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1.5％以下</t>
    <rPh sb="4" eb="6">
      <t>イカ</t>
    </rPh>
    <phoneticPr fontId="28"/>
  </si>
  <si>
    <t>1.5％超
2.0％以下</t>
    <rPh sb="4" eb="5">
      <t>チョウ</t>
    </rPh>
    <rPh sb="10" eb="12">
      <t>イカ</t>
    </rPh>
    <phoneticPr fontId="28"/>
  </si>
  <si>
    <t>2.0％超
2.5％以下</t>
    <rPh sb="4" eb="5">
      <t>チョウ</t>
    </rPh>
    <rPh sb="10" eb="12">
      <t>イカ</t>
    </rPh>
    <phoneticPr fontId="28"/>
  </si>
  <si>
    <t>2.5％超
3.0％以下</t>
    <rPh sb="4" eb="5">
      <t>チョウ</t>
    </rPh>
    <rPh sb="10" eb="12">
      <t>イカ</t>
    </rPh>
    <phoneticPr fontId="28"/>
  </si>
  <si>
    <t>3.0％超
3.5％以下</t>
    <rPh sb="4" eb="5">
      <t>チョウ</t>
    </rPh>
    <rPh sb="10" eb="12">
      <t>イカ</t>
    </rPh>
    <phoneticPr fontId="28"/>
  </si>
  <si>
    <t>3.5％超
4.0％以下</t>
    <rPh sb="4" eb="5">
      <t>チョウ</t>
    </rPh>
    <rPh sb="10" eb="12">
      <t>イカ</t>
    </rPh>
    <phoneticPr fontId="28"/>
  </si>
  <si>
    <t>4.0％超</t>
    <rPh sb="4" eb="5">
      <t>チョウ</t>
    </rPh>
    <phoneticPr fontId="28"/>
  </si>
  <si>
    <t>（参考）
加重平均利率</t>
    <rPh sb="1" eb="3">
      <t>サンコウ</t>
    </rPh>
    <rPh sb="5" eb="7">
      <t>カジュウ</t>
    </rPh>
    <rPh sb="7" eb="9">
      <t>ヘイキン</t>
    </rPh>
    <rPh sb="9" eb="11">
      <t>リリツ</t>
    </rPh>
    <phoneticPr fontId="28"/>
  </si>
  <si>
    <t>貸借対照表
固定負債 地方債 ＋
流動負債 1年内償還予定地方債</t>
    <rPh sb="6" eb="8">
      <t>コテイ</t>
    </rPh>
    <rPh sb="8" eb="10">
      <t>フサイ</t>
    </rPh>
    <rPh sb="11" eb="14">
      <t>チホウサイ</t>
    </rPh>
    <phoneticPr fontId="13"/>
  </si>
  <si>
    <t>判定
(地方債残高)</t>
    <rPh sb="0" eb="2">
      <t>ハンテイ</t>
    </rPh>
    <phoneticPr fontId="13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</si>
  <si>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</si>
  <si>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１年以内</t>
    <rPh sb="1" eb="2">
      <t>ネン</t>
    </rPh>
    <rPh sb="2" eb="4">
      <t>イナイ</t>
    </rPh>
    <phoneticPr fontId="13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</si>
  <si>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13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</si>
  <si>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13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</si>
  <si>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13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</si>
  <si>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13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</si>
  <si>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13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</si>
  <si>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13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</si>
  <si>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13"/>
  </si>
  <si>
    <t>20年超</t>
    <rPh sb="2" eb="3">
      <t>ネン</t>
    </rPh>
    <rPh sb="3" eb="4">
      <t>チョウ</t>
    </rPh>
    <phoneticPr fontId="13"/>
  </si>
  <si>
    <t>貸借対照表
固定負債 地方債</t>
    <rPh sb="0" eb="2">
      <t>タイシャク</t>
    </rPh>
    <rPh sb="2" eb="5">
      <t>タイショウヒョウ</t>
    </rPh>
    <rPh sb="6" eb="8">
      <t>コテイ</t>
    </rPh>
    <rPh sb="8" eb="10">
      <t>フサイ</t>
    </rPh>
    <rPh sb="11" eb="14">
      <t>チホウサイ</t>
    </rPh>
    <phoneticPr fontId="13"/>
  </si>
  <si>
    <t>貸借対照表
流動負債 1年内償還予定地方債</t>
    <rPh sb="0" eb="2">
      <t>タイシャク</t>
    </rPh>
    <rPh sb="2" eb="5">
      <t>タイショウヒョウ</t>
    </rPh>
    <rPh sb="6" eb="8">
      <t>リュウドウ</t>
    </rPh>
    <rPh sb="8" eb="10">
      <t>フサイ</t>
    </rPh>
    <phoneticPr fontId="13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</si>
  <si>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</si>
  <si>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8"/>
  </si>
  <si>
    <t>契約条項の概要</t>
    <rPh sb="0" eb="2">
      <t>ケイヤク</t>
    </rPh>
    <rPh sb="2" eb="4">
      <t>ジョウコウ</t>
    </rPh>
    <rPh sb="5" eb="7">
      <t>ガイヨウ</t>
    </rPh>
    <phoneticPr fontId="28"/>
  </si>
  <si>
    <t>該当なし</t>
    <rPh sb="0" eb="2">
      <t>ガイトウ</t>
    </rPh>
    <phoneticPr fontId="13"/>
  </si>
  <si>
    <t>⑤引当金の明細</t>
    <rPh sb="1" eb="4">
      <t>ヒキアテキン</t>
    </rPh>
    <rPh sb="5" eb="7">
      <t>メイサイ</t>
    </rPh>
    <phoneticPr fontId="5"/>
  </si>
  <si>
    <t>区分</t>
    <rPh sb="0" eb="2">
      <t>クブン</t>
    </rPh>
    <phoneticPr fontId="13"/>
  </si>
  <si>
    <t>前年度末残高</t>
    <rPh sb="0" eb="3">
      <t>ゼンネンド</t>
    </rPh>
    <rPh sb="3" eb="4">
      <t>マツ</t>
    </rPh>
    <rPh sb="4" eb="6">
      <t>ザンダカ</t>
    </rPh>
    <phoneticPr fontId="13"/>
  </si>
  <si>
    <t>本年度増加額</t>
    <rPh sb="0" eb="3">
      <t>ホンネンド</t>
    </rPh>
    <rPh sb="3" eb="5">
      <t>ゾウカ</t>
    </rPh>
    <rPh sb="5" eb="6">
      <t>ガク</t>
    </rPh>
    <phoneticPr fontId="13"/>
  </si>
  <si>
    <t>本年度減少額</t>
    <rPh sb="0" eb="3">
      <t>ホンネンド</t>
    </rPh>
    <rPh sb="3" eb="6">
      <t>ゲンショウガク</t>
    </rPh>
    <phoneticPr fontId="13"/>
  </si>
  <si>
    <t>本年度末残高</t>
    <rPh sb="0" eb="3">
      <t>ホンネンド</t>
    </rPh>
    <rPh sb="3" eb="4">
      <t>マツ</t>
    </rPh>
    <rPh sb="4" eb="6">
      <t>ザンダカ</t>
    </rPh>
    <phoneticPr fontId="13"/>
  </si>
  <si>
    <t>目的使用</t>
    <rPh sb="0" eb="2">
      <t>モクテキ</t>
    </rPh>
    <rPh sb="2" eb="4">
      <t>シヨウ</t>
    </rPh>
    <phoneticPr fontId="13"/>
  </si>
  <si>
    <t>その他</t>
    <rPh sb="2" eb="3">
      <t>タ</t>
    </rPh>
    <phoneticPr fontId="13"/>
  </si>
  <si>
    <t>貸借対照表
各引当金　金額</t>
    <rPh sb="0" eb="2">
      <t>タイシャク</t>
    </rPh>
    <rPh sb="2" eb="5">
      <t>タイショウヒョウ</t>
    </rPh>
    <rPh sb="6" eb="7">
      <t>カク</t>
    </rPh>
    <rPh sb="7" eb="9">
      <t>ヒキアテ</t>
    </rPh>
    <rPh sb="9" eb="10">
      <t>キン</t>
    </rPh>
    <rPh sb="11" eb="13">
      <t>キンガク</t>
    </rPh>
    <phoneticPr fontId="13"/>
  </si>
  <si>
    <t>判定
(本年度末残高)</t>
    <rPh sb="0" eb="2">
      <t>ハンテイ</t>
    </rPh>
    <phoneticPr fontId="13"/>
  </si>
  <si>
    <t>固定資産</t>
    <rPh sb="0" eb="2">
      <t>コテイ</t>
    </rPh>
    <rPh sb="2" eb="4">
      <t>シサン</t>
    </rPh>
    <phoneticPr fontId="13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</si>
  <si>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13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</si>
  <si>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13"/>
  </si>
  <si>
    <t>流動資産</t>
    <rPh sb="0" eb="2">
      <t>リュウドウ</t>
    </rPh>
    <rPh sb="2" eb="4">
      <t>シサン</t>
    </rPh>
    <phoneticPr fontId="13"/>
  </si>
  <si>
    <t>―</t>
    <phoneticPr fontId="13"/>
  </si>
  <si>
    <t>―</t>
  </si>
  <si>
    <t>固定負債</t>
    <rPh sb="0" eb="2">
      <t>コテイ</t>
    </rPh>
    <rPh sb="2" eb="4">
      <t>フサイ</t>
    </rPh>
    <phoneticPr fontId="1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</si>
  <si>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3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</si>
  <si>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13"/>
  </si>
  <si>
    <t>流動負債</t>
    <rPh sb="0" eb="2">
      <t>リュウドウ</t>
    </rPh>
    <rPh sb="2" eb="4">
      <t>フサイ</t>
    </rPh>
    <phoneticPr fontId="13"/>
  </si>
  <si>
    <t>賞与等引当金</t>
    <rPh sb="0" eb="3">
      <t>ショウヨトウ</t>
    </rPh>
    <rPh sb="3" eb="5">
      <t>ヒキアテ</t>
    </rPh>
    <rPh sb="5" eb="6">
      <t>キン</t>
    </rPh>
    <phoneticPr fontId="13"/>
  </si>
  <si>
    <t>行政コスト計算書
補助金等</t>
    <rPh sb="0" eb="2">
      <t>ギョウセイ</t>
    </rPh>
    <rPh sb="5" eb="8">
      <t>ケイサンショ</t>
    </rPh>
    <rPh sb="9" eb="12">
      <t>ホジョキン</t>
    </rPh>
    <rPh sb="12" eb="13">
      <t>ナド</t>
    </rPh>
    <phoneticPr fontId="13"/>
  </si>
  <si>
    <t>判定
(金額)</t>
    <rPh sb="0" eb="2">
      <t>ハンテイ</t>
    </rPh>
    <rPh sb="4" eb="6">
      <t>キンガク</t>
    </rPh>
    <phoneticPr fontId="1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</si>
  <si>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</si>
  <si>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（１）補助金等の明細</t>
    <rPh sb="3" eb="7">
      <t>ホジョキンナド</t>
    </rPh>
    <rPh sb="8" eb="10">
      <t>メイサイ</t>
    </rPh>
    <phoneticPr fontId="5"/>
  </si>
  <si>
    <t>区分</t>
    <rPh sb="0" eb="2">
      <t>クブン</t>
    </rPh>
    <phoneticPr fontId="5"/>
  </si>
  <si>
    <t>区分</t>
    <rPh sb="0" eb="2">
      <t>クブン</t>
    </rPh>
    <phoneticPr fontId="37"/>
  </si>
  <si>
    <t>名称</t>
    <rPh sb="0" eb="2">
      <t>メイショウ</t>
    </rPh>
    <phoneticPr fontId="37"/>
  </si>
  <si>
    <t>相手先</t>
    <rPh sb="0" eb="3">
      <t>アイテサキ</t>
    </rPh>
    <phoneticPr fontId="37"/>
  </si>
  <si>
    <t>金額</t>
    <rPh sb="0" eb="2">
      <t>キンガク</t>
    </rPh>
    <phoneticPr fontId="37"/>
  </si>
  <si>
    <t>支出目的</t>
    <rPh sb="0" eb="2">
      <t>シシュツ</t>
    </rPh>
    <rPh sb="2" eb="4">
      <t>モクテキ</t>
    </rPh>
    <phoneticPr fontId="37"/>
  </si>
  <si>
    <t>他団体への公共施設等整備補助金等_x000D_
(所有外資産分）</t>
  </si>
  <si>
    <t>合計行終了</t>
    <rPh sb="0" eb="2">
      <t>ゴウケイ</t>
    </rPh>
    <rPh sb="2" eb="3">
      <t>ギョウ</t>
    </rPh>
    <rPh sb="3" eb="5">
      <t>シュウリョウ</t>
    </rPh>
    <phoneticPr fontId="13"/>
  </si>
  <si>
    <t>計</t>
    <rPh sb="0" eb="1">
      <t>ケイ</t>
    </rPh>
    <phoneticPr fontId="37"/>
  </si>
  <si>
    <t>その他の補助金等</t>
    <phoneticPr fontId="13"/>
  </si>
  <si>
    <t>埼玉西部消防組合負担金</t>
  </si>
  <si>
    <t>埼玉西部消防組合</t>
    <phoneticPr fontId="13"/>
  </si>
  <si>
    <t>埼玉西部消防組合負担金</t>
    <phoneticPr fontId="13"/>
  </si>
  <si>
    <t>埼玉県後期高齢者医療療養給付費負担金</t>
    <phoneticPr fontId="20"/>
  </si>
  <si>
    <t>埼玉県後期高齢者医療広域連合</t>
    <rPh sb="0" eb="3">
      <t>サイタマケン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phoneticPr fontId="13"/>
  </si>
  <si>
    <t>後期高齢者医療</t>
    <phoneticPr fontId="13"/>
  </si>
  <si>
    <t>介護給付費</t>
    <phoneticPr fontId="20"/>
  </si>
  <si>
    <t>対象者</t>
    <phoneticPr fontId="13"/>
  </si>
  <si>
    <t>障害者（児）福祉等</t>
    <rPh sb="2" eb="3">
      <t>シャ</t>
    </rPh>
    <rPh sb="4" eb="5">
      <t>コ</t>
    </rPh>
    <rPh sb="8" eb="9">
      <t>ナド</t>
    </rPh>
    <phoneticPr fontId="13"/>
  </si>
  <si>
    <t>特定教育・保育施設等給付費負担金</t>
    <phoneticPr fontId="13"/>
  </si>
  <si>
    <t>児童福祉</t>
    <phoneticPr fontId="13"/>
  </si>
  <si>
    <t>訓練等給付費</t>
    <rPh sb="0" eb="3">
      <t>クンレンナド</t>
    </rPh>
    <rPh sb="3" eb="5">
      <t>キュウフ</t>
    </rPh>
    <rPh sb="5" eb="6">
      <t>ヒ</t>
    </rPh>
    <phoneticPr fontId="13"/>
  </si>
  <si>
    <t>対象者</t>
    <rPh sb="0" eb="3">
      <t>タイショウシャ</t>
    </rPh>
    <phoneticPr fontId="13"/>
  </si>
  <si>
    <t>障害者（児）福祉</t>
    <phoneticPr fontId="13"/>
  </si>
  <si>
    <t>下水道事業会計負担金</t>
    <phoneticPr fontId="13"/>
  </si>
  <si>
    <t>所沢市上下水道事業</t>
    <rPh sb="0" eb="3">
      <t>トコロザワシ</t>
    </rPh>
    <rPh sb="3" eb="5">
      <t>ジョウゲ</t>
    </rPh>
    <rPh sb="5" eb="7">
      <t>スイドウ</t>
    </rPh>
    <rPh sb="7" eb="9">
      <t>ジギョウ</t>
    </rPh>
    <phoneticPr fontId="13"/>
  </si>
  <si>
    <t>下水道事業負担金等</t>
    <phoneticPr fontId="13"/>
  </si>
  <si>
    <t>埼玉県市町村総合事務組合
退職手当負担金</t>
    <phoneticPr fontId="13"/>
  </si>
  <si>
    <t>埼玉県市町村総合事務組合</t>
    <phoneticPr fontId="13"/>
  </si>
  <si>
    <t>子育てのための施設等利用給付費</t>
    <phoneticPr fontId="13"/>
  </si>
  <si>
    <t>合計</t>
    <rPh sb="0" eb="2">
      <t>ゴウケイ</t>
    </rPh>
    <phoneticPr fontId="5"/>
  </si>
  <si>
    <t>合計</t>
    <rPh sb="0" eb="2">
      <t>ゴウケイ</t>
    </rPh>
    <phoneticPr fontId="37"/>
  </si>
  <si>
    <t>（２）行政コスト計算書に係る行政目的別の明細</t>
    <rPh sb="3" eb="5">
      <t>ギョウセイ</t>
    </rPh>
    <rPh sb="8" eb="11">
      <t>ケイサンショ</t>
    </rPh>
    <rPh sb="12" eb="13">
      <t>カカ</t>
    </rPh>
    <rPh sb="14" eb="16">
      <t>ギョウセイ</t>
    </rPh>
    <rPh sb="16" eb="18">
      <t>モクテキ</t>
    </rPh>
    <rPh sb="18" eb="19">
      <t>ベツ</t>
    </rPh>
    <rPh sb="20" eb="22">
      <t>メイサイ</t>
    </rPh>
    <phoneticPr fontId="5"/>
  </si>
  <si>
    <t>年度：令和6年度</t>
    <phoneticPr fontId="37"/>
  </si>
  <si>
    <t>生活インフラ・
国土保全</t>
    <phoneticPr fontId="5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</si>
  <si>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</si>
  <si>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</si>
  <si>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</si>
  <si>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</si>
  <si>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</si>
  <si>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</si>
  <si>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</si>
  <si>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</si>
  <si>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</si>
  <si>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</si>
  <si>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</si>
  <si>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</si>
  <si>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</si>
  <si>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</si>
  <si>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</si>
  <si>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</si>
  <si>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</si>
  <si>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</si>
  <si>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</si>
  <si>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</si>
  <si>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</si>
  <si>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</si>
  <si>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</si>
  <si>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</si>
  <si>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</si>
  <si>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</si>
  <si>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</si>
  <si>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</si>
  <si>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※各項目の金額を表示単位未満で四捨五入により処理しているため、合計等の金額が一致しない場合があります。</t>
    <rPh sb="1" eb="4">
      <t>カクコウモク</t>
    </rPh>
    <rPh sb="5" eb="7">
      <t>キンガク</t>
    </rPh>
    <rPh sb="8" eb="10">
      <t>ヒョウジ</t>
    </rPh>
    <rPh sb="10" eb="12">
      <t>タンイ</t>
    </rPh>
    <rPh sb="12" eb="14">
      <t>ミマン</t>
    </rPh>
    <rPh sb="15" eb="19">
      <t>シシャゴニュウ</t>
    </rPh>
    <rPh sb="22" eb="24">
      <t>ショリ</t>
    </rPh>
    <rPh sb="31" eb="34">
      <t>ゴウケイトウ</t>
    </rPh>
    <rPh sb="35" eb="37">
      <t>キンガク</t>
    </rPh>
    <rPh sb="38" eb="40">
      <t>イッチ</t>
    </rPh>
    <rPh sb="43" eb="45">
      <t>バアイ</t>
    </rPh>
    <phoneticPr fontId="37"/>
  </si>
  <si>
    <t>純資産変動計算書
財源</t>
    <rPh sb="0" eb="3">
      <t>ジュンシサン</t>
    </rPh>
    <rPh sb="3" eb="5">
      <t>ヘンドウ</t>
    </rPh>
    <rPh sb="5" eb="8">
      <t>ケイサンショ</t>
    </rPh>
    <rPh sb="9" eb="11">
      <t>ザイゲン</t>
    </rPh>
    <phoneticPr fontId="13"/>
  </si>
  <si>
    <t>判定
(一般会計
金額)</t>
    <rPh sb="0" eb="2">
      <t>ハンテイ</t>
    </rPh>
    <rPh sb="4" eb="6">
      <t>イッパン</t>
    </rPh>
    <rPh sb="6" eb="8">
      <t>カイケイ</t>
    </rPh>
    <rPh sb="9" eb="11">
      <t>キンガク</t>
    </rPh>
    <phoneticPr fontId="13"/>
  </si>
  <si>
    <t>純資産変動計算書
税収等</t>
    <rPh sb="0" eb="3">
      <t>ジュンシサン</t>
    </rPh>
    <rPh sb="3" eb="5">
      <t>ヘンドウ</t>
    </rPh>
    <rPh sb="5" eb="8">
      <t>ケイサンショ</t>
    </rPh>
    <phoneticPr fontId="13"/>
  </si>
  <si>
    <t>判定
(税収等
金額)</t>
    <rPh sb="0" eb="2">
      <t>ハンテイ</t>
    </rPh>
    <rPh sb="4" eb="6">
      <t>ゼイシュウ</t>
    </rPh>
    <rPh sb="6" eb="7">
      <t>トウ</t>
    </rPh>
    <rPh sb="8" eb="10">
      <t>キンガク</t>
    </rPh>
    <phoneticPr fontId="13"/>
  </si>
  <si>
    <t>純資産変動計算書
国県等補助金</t>
    <rPh sb="0" eb="3">
      <t>ジュンシサン</t>
    </rPh>
    <rPh sb="3" eb="5">
      <t>ヘンドウ</t>
    </rPh>
    <rPh sb="5" eb="8">
      <t>ケイサンショ</t>
    </rPh>
    <rPh sb="9" eb="10">
      <t>コク</t>
    </rPh>
    <rPh sb="10" eb="12">
      <t>ケンナド</t>
    </rPh>
    <rPh sb="12" eb="15">
      <t>ホジョキン</t>
    </rPh>
    <phoneticPr fontId="13"/>
  </si>
  <si>
    <t>判定
(国県等補助金
金額)</t>
    <rPh sb="0" eb="2">
      <t>ハンテイ</t>
    </rPh>
    <rPh sb="4" eb="5">
      <t>クニ</t>
    </rPh>
    <rPh sb="5" eb="7">
      <t>ケンナド</t>
    </rPh>
    <rPh sb="7" eb="10">
      <t>ホジョキン</t>
    </rPh>
    <rPh sb="11" eb="13">
      <t>キンガク</t>
    </rPh>
    <phoneticPr fontId="13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</si>
  <si>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</si>
  <si>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（１）財源の明細</t>
    <rPh sb="3" eb="5">
      <t>ザイゲン</t>
    </rPh>
    <rPh sb="6" eb="8">
      <t>メイサイ</t>
    </rPh>
    <phoneticPr fontId="5"/>
  </si>
  <si>
    <t>会計</t>
    <rPh sb="0" eb="2">
      <t>カイケイ</t>
    </rPh>
    <phoneticPr fontId="13"/>
  </si>
  <si>
    <t>財源の内容</t>
    <rPh sb="0" eb="2">
      <t>ザイゲン</t>
    </rPh>
    <rPh sb="3" eb="5">
      <t>ナイヨウ</t>
    </rPh>
    <phoneticPr fontId="13"/>
  </si>
  <si>
    <t>金額</t>
    <rPh sb="0" eb="2">
      <t>キンガク</t>
    </rPh>
    <phoneticPr fontId="13"/>
  </si>
  <si>
    <t>一般会計等</t>
    <rPh sb="0" eb="2">
      <t>イッパン</t>
    </rPh>
    <rPh sb="2" eb="4">
      <t>カイケイ</t>
    </rPh>
    <rPh sb="4" eb="5">
      <t>トウ</t>
    </rPh>
    <phoneticPr fontId="13"/>
  </si>
  <si>
    <t>税収等</t>
    <rPh sb="0" eb="2">
      <t>ゼイシュウ</t>
    </rPh>
    <rPh sb="2" eb="3">
      <t>ナド</t>
    </rPh>
    <phoneticPr fontId="13"/>
  </si>
  <si>
    <t>市税</t>
    <rPh sb="0" eb="2">
      <t>シゼイ</t>
    </rPh>
    <phoneticPr fontId="13"/>
  </si>
  <si>
    <t>地方譲与税</t>
    <rPh sb="0" eb="2">
      <t>チホウ</t>
    </rPh>
    <rPh sb="2" eb="4">
      <t>ジョウヨ</t>
    </rPh>
    <rPh sb="4" eb="5">
      <t>ゼイ</t>
    </rPh>
    <phoneticPr fontId="13"/>
  </si>
  <si>
    <t>利子割交付金</t>
    <phoneticPr fontId="13"/>
  </si>
  <si>
    <t>配当割交付金</t>
    <phoneticPr fontId="13"/>
  </si>
  <si>
    <t>株式等譲渡所得割交付金</t>
    <phoneticPr fontId="13"/>
  </si>
  <si>
    <t>法人事業税交付金</t>
    <rPh sb="0" eb="2">
      <t>ホウジン</t>
    </rPh>
    <rPh sb="2" eb="5">
      <t>ジギョウゼイ</t>
    </rPh>
    <rPh sb="5" eb="8">
      <t>コウフキン</t>
    </rPh>
    <phoneticPr fontId="13"/>
  </si>
  <si>
    <t>地方消費税交付金</t>
    <phoneticPr fontId="13"/>
  </si>
  <si>
    <t>ゴルフ場利用税交付金</t>
    <phoneticPr fontId="13"/>
  </si>
  <si>
    <t>環境性能割交付金</t>
    <rPh sb="0" eb="2">
      <t>カンキョウ</t>
    </rPh>
    <rPh sb="2" eb="4">
      <t>セイノウ</t>
    </rPh>
    <rPh sb="4" eb="5">
      <t>ワリ</t>
    </rPh>
    <phoneticPr fontId="13"/>
  </si>
  <si>
    <t>国有提供施設等所在市町村助成交付金</t>
    <phoneticPr fontId="13"/>
  </si>
  <si>
    <t>10-1</t>
    <phoneticPr fontId="20"/>
  </si>
  <si>
    <t>施設等所在市町村調整交付金</t>
    <phoneticPr fontId="13"/>
  </si>
  <si>
    <t>10-2</t>
  </si>
  <si>
    <t>地方特例交付金</t>
    <phoneticPr fontId="13"/>
  </si>
  <si>
    <t>地方交付税</t>
    <phoneticPr fontId="13"/>
  </si>
  <si>
    <t>交通安全対策特別交付金</t>
    <phoneticPr fontId="13"/>
  </si>
  <si>
    <t>負担金</t>
    <rPh sb="0" eb="3">
      <t>フタンキン</t>
    </rPh>
    <phoneticPr fontId="13"/>
  </si>
  <si>
    <t>寄附金</t>
    <rPh sb="0" eb="3">
      <t>キフキン</t>
    </rPh>
    <phoneticPr fontId="13"/>
  </si>
  <si>
    <t>資本的
補助金</t>
    <phoneticPr fontId="13"/>
  </si>
  <si>
    <t>国県等補助金</t>
    <phoneticPr fontId="13"/>
  </si>
  <si>
    <t>国庫支出金</t>
    <rPh sb="0" eb="2">
      <t>コッコ</t>
    </rPh>
    <rPh sb="2" eb="5">
      <t>シシュツキン</t>
    </rPh>
    <phoneticPr fontId="13"/>
  </si>
  <si>
    <t>県支出金</t>
    <rPh sb="0" eb="1">
      <t>ケン</t>
    </rPh>
    <rPh sb="1" eb="4">
      <t>シシュツキン</t>
    </rPh>
    <phoneticPr fontId="13"/>
  </si>
  <si>
    <t>計</t>
    <rPh sb="0" eb="1">
      <t>ケイ</t>
    </rPh>
    <phoneticPr fontId="13"/>
  </si>
  <si>
    <t>経常的
補助金</t>
    <phoneticPr fontId="13"/>
  </si>
  <si>
    <t>狭山ヶ丘特別会計</t>
    <rPh sb="0" eb="4">
      <t>サヤマガオカ</t>
    </rPh>
    <rPh sb="4" eb="6">
      <t>トクベツ</t>
    </rPh>
    <rPh sb="6" eb="8">
      <t>カイケイ</t>
    </rPh>
    <phoneticPr fontId="1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</si>
  <si>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13"/>
  </si>
  <si>
    <t>.</t>
    <phoneticPr fontId="20"/>
  </si>
  <si>
    <t>都市下水路会計</t>
    <rPh sb="0" eb="2">
      <t>トシ</t>
    </rPh>
    <rPh sb="2" eb="4">
      <t>ゲスイ</t>
    </rPh>
    <rPh sb="4" eb="5">
      <t>ロ</t>
    </rPh>
    <rPh sb="5" eb="7">
      <t>カイケイ</t>
    </rPh>
    <phoneticPr fontId="13"/>
  </si>
  <si>
    <t>他会計負担金</t>
    <rPh sb="0" eb="1">
      <t>タ</t>
    </rPh>
    <rPh sb="1" eb="3">
      <t>カイケイ</t>
    </rPh>
    <rPh sb="3" eb="6">
      <t>フタンキン</t>
    </rPh>
    <phoneticPr fontId="13"/>
  </si>
  <si>
    <t>西口特別会計</t>
    <rPh sb="0" eb="2">
      <t>ニシグチ</t>
    </rPh>
    <rPh sb="2" eb="4">
      <t>トクベツ</t>
    </rPh>
    <rPh sb="4" eb="6">
      <t>カイケイ</t>
    </rPh>
    <phoneticPr fontId="13"/>
  </si>
  <si>
    <t>（２）財源情報の明細</t>
    <rPh sb="3" eb="5">
      <t>ザイゲン</t>
    </rPh>
    <rPh sb="5" eb="7">
      <t>ジョウホウ</t>
    </rPh>
    <rPh sb="8" eb="10">
      <t>メイサイ</t>
    </rPh>
    <phoneticPr fontId="5"/>
  </si>
  <si>
    <t>（単位：千円）</t>
    <phoneticPr fontId="20"/>
  </si>
  <si>
    <t>内訳</t>
    <rPh sb="0" eb="2">
      <t>ウチワケ</t>
    </rPh>
    <phoneticPr fontId="1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</si>
  <si>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3"/>
  </si>
  <si>
    <t>地方債</t>
    <rPh sb="0" eb="3">
      <t>チホウサイ</t>
    </rPh>
    <phoneticPr fontId="13"/>
  </si>
  <si>
    <t>税収等</t>
    <rPh sb="0" eb="3">
      <t>ゼイシュウナド</t>
    </rPh>
    <phoneticPr fontId="13"/>
  </si>
  <si>
    <t>その他</t>
    <rPh sb="2" eb="3">
      <t>ホカ</t>
    </rPh>
    <phoneticPr fontId="13"/>
  </si>
  <si>
    <t>純行政コスト</t>
    <rPh sb="0" eb="1">
      <t>ジュン</t>
    </rPh>
    <rPh sb="1" eb="3">
      <t>ギョウセイ</t>
    </rPh>
    <phoneticPr fontId="13"/>
  </si>
  <si>
    <t>純資産変動計算書
純行政コストの合計</t>
    <rPh sb="0" eb="3">
      <t>ジュンシサン</t>
    </rPh>
    <rPh sb="3" eb="5">
      <t>ヘンドウ</t>
    </rPh>
    <rPh sb="5" eb="8">
      <t>ケイサンショ</t>
    </rPh>
    <rPh sb="9" eb="10">
      <t>ジュン</t>
    </rPh>
    <rPh sb="10" eb="12">
      <t>ギョウセイ</t>
    </rPh>
    <rPh sb="16" eb="18">
      <t>ゴウケイ</t>
    </rPh>
    <phoneticPr fontId="1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</si>
  <si>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3"/>
  </si>
  <si>
    <t>純資産変動計算書
有形固定資産等の増加
固定資産等形成分</t>
    <rPh sb="0" eb="3">
      <t>ジュンシサン</t>
    </rPh>
    <rPh sb="3" eb="5">
      <t>ヘンドウ</t>
    </rPh>
    <rPh sb="5" eb="8">
      <t>ケイサンショ</t>
    </rPh>
    <rPh sb="20" eb="22">
      <t>コテイ</t>
    </rPh>
    <rPh sb="22" eb="24">
      <t>シサン</t>
    </rPh>
    <rPh sb="24" eb="25">
      <t>ナド</t>
    </rPh>
    <rPh sb="25" eb="27">
      <t>ケイセイ</t>
    </rPh>
    <rPh sb="27" eb="28">
      <t>ブン</t>
    </rPh>
    <phoneticPr fontId="1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</si>
  <si>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3"/>
  </si>
  <si>
    <t>純資産変動計算書
貸付金・基金等の増加
固定資産等形成分</t>
    <rPh sb="0" eb="3">
      <t>ジュンシサン</t>
    </rPh>
    <rPh sb="3" eb="5">
      <t>ヘンドウ</t>
    </rPh>
    <rPh sb="5" eb="8">
      <t>ケイサンショ</t>
    </rPh>
    <rPh sb="20" eb="22">
      <t>コテイ</t>
    </rPh>
    <rPh sb="22" eb="24">
      <t>シサン</t>
    </rPh>
    <rPh sb="24" eb="25">
      <t>ナド</t>
    </rPh>
    <rPh sb="25" eb="27">
      <t>ケイセイ</t>
    </rPh>
    <rPh sb="27" eb="28">
      <t>ブン</t>
    </rPh>
    <phoneticPr fontId="13"/>
  </si>
  <si>
    <t>純資産変動計算書
その他の合計</t>
    <rPh sb="0" eb="3">
      <t>ジュンシサン</t>
    </rPh>
    <rPh sb="3" eb="5">
      <t>ヘンドウ</t>
    </rPh>
    <rPh sb="5" eb="8">
      <t>ケイサンショ</t>
    </rPh>
    <rPh sb="11" eb="12">
      <t>タ</t>
    </rPh>
    <rPh sb="13" eb="15">
      <t>ゴウケイ</t>
    </rPh>
    <phoneticPr fontId="13"/>
  </si>
  <si>
    <t>資金収支計算書
本年度末資金残高</t>
    <rPh sb="0" eb="2">
      <t>シキン</t>
    </rPh>
    <rPh sb="2" eb="4">
      <t>シュウシ</t>
    </rPh>
    <rPh sb="4" eb="7">
      <t>ケイサンショ</t>
    </rPh>
    <rPh sb="8" eb="11">
      <t>ホンネンド</t>
    </rPh>
    <rPh sb="11" eb="12">
      <t>マツ</t>
    </rPh>
    <rPh sb="12" eb="14">
      <t>シキン</t>
    </rPh>
    <rPh sb="14" eb="16">
      <t>ザンダカ</t>
    </rPh>
    <phoneticPr fontId="13"/>
  </si>
  <si>
    <t>判定
（本年度末残高）</t>
    <rPh sb="0" eb="2">
      <t>ハンテイ</t>
    </rPh>
    <rPh sb="4" eb="5">
      <t>ホン</t>
    </rPh>
    <rPh sb="5" eb="8">
      <t>ネンドマツ</t>
    </rPh>
    <rPh sb="8" eb="10">
      <t>ザンダカ</t>
    </rPh>
    <phoneticPr fontId="13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</si>
  <si>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5"/>
  </si>
  <si>
    <t>（１）資金の明細</t>
    <phoneticPr fontId="5"/>
  </si>
  <si>
    <t>本年度末残高</t>
  </si>
  <si>
    <t>現金</t>
    <rPh sb="0" eb="2">
      <t>ゲンキン</t>
    </rPh>
    <phoneticPr fontId="13"/>
  </si>
  <si>
    <t>要求払預金</t>
    <rPh sb="0" eb="2">
      <t>ヨウキュウ</t>
    </rPh>
    <rPh sb="2" eb="3">
      <t>バラ</t>
    </rPh>
    <rPh sb="3" eb="5">
      <t>ヨキン</t>
    </rPh>
    <phoneticPr fontId="13"/>
  </si>
  <si>
    <t>短期投資</t>
    <rPh sb="0" eb="2">
      <t>タンキ</t>
    </rPh>
    <rPh sb="2" eb="4">
      <t>トウシ</t>
    </rPh>
    <phoneticPr fontId="13"/>
  </si>
  <si>
    <t>○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</si>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</sst>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);[Red]\(#,##0\)"/>
    <numFmt numFmtId="178" formatCode="0.00_);[Red]\(0.00\)"/>
    <numFmt numFmtId="179" formatCode="#,##0,;\-#,##0,;&quot;-&quot;"/>
    <numFmt numFmtId="180" formatCode="#,##0_ "/>
  </numFmts>
  <fonts count="56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i/>
      <sz val="11"/>
      <name val="ＭＳ Ｐゴシック"/>
      <family val="3"/>
      <charset val="128"/>
    </font>
    <font>
      <sz val="11"/>
      <color theme="1"/>
      <name val="ＭＳ　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" fillId="0" borderId="0"/>
    <xf numFmtId="38" fontId="17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371">
    <xf numFmtId="0" fontId="0" fillId="0" borderId="0" xfId="0"/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3" fontId="1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3" fillId="0" borderId="0" xfId="1" applyNumberFormat="1" applyFont="1"/>
    <xf numFmtId="3" fontId="6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/>
    <xf numFmtId="3" fontId="1" fillId="0" borderId="0" xfId="0" applyNumberFormat="1" applyFont="1"/>
    <xf numFmtId="3" fontId="9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10" fontId="3" fillId="3" borderId="1" xfId="3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right" vertical="center"/>
    </xf>
    <xf numFmtId="3" fontId="8" fillId="0" borderId="0" xfId="1" applyNumberFormat="1" applyFont="1"/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3" fontId="16" fillId="0" borderId="0" xfId="1" applyNumberFormat="1" applyFont="1"/>
    <xf numFmtId="3" fontId="16" fillId="0" borderId="0" xfId="0" applyNumberFormat="1" applyFont="1"/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3" fontId="16" fillId="0" borderId="1" xfId="0" applyNumberFormat="1" applyFont="1" applyBorder="1" applyAlignment="1">
      <alignment horizontal="right" vertical="center"/>
    </xf>
    <xf numFmtId="3" fontId="16" fillId="0" borderId="6" xfId="0" applyNumberFormat="1" applyFont="1" applyBorder="1"/>
    <xf numFmtId="3" fontId="16" fillId="0" borderId="1" xfId="0" applyNumberFormat="1" applyFont="1" applyBorder="1" applyAlignment="1">
      <alignment horizontal="left" vertical="center"/>
    </xf>
    <xf numFmtId="49" fontId="12" fillId="2" borderId="2" xfId="0" applyNumberFormat="1" applyFont="1" applyFill="1" applyBorder="1" applyAlignment="1">
      <alignment vertical="center"/>
    </xf>
    <xf numFmtId="177" fontId="12" fillId="3" borderId="2" xfId="0" applyNumberFormat="1" applyFont="1" applyFill="1" applyBorder="1" applyAlignment="1">
      <alignment horizontal="right" vertical="center"/>
    </xf>
    <xf numFmtId="177" fontId="12" fillId="3" borderId="1" xfId="0" applyNumberFormat="1" applyFont="1" applyFill="1" applyBorder="1" applyAlignment="1">
      <alignment horizontal="right" vertical="center"/>
    </xf>
    <xf numFmtId="176" fontId="12" fillId="5" borderId="1" xfId="0" applyNumberFormat="1" applyFont="1" applyFill="1" applyBorder="1" applyAlignment="1">
      <alignment vertical="center"/>
    </xf>
    <xf numFmtId="0" fontId="17" fillId="0" borderId="0" xfId="4">
      <alignment vertical="center"/>
    </xf>
    <xf numFmtId="0" fontId="8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49" fontId="19" fillId="0" borderId="0" xfId="4" applyNumberFormat="1" applyFont="1" applyAlignment="1" applyProtection="1">
      <alignment horizontal="right" vertical="center"/>
      <protection locked="0"/>
    </xf>
    <xf numFmtId="0" fontId="12" fillId="0" borderId="0" xfId="4" applyFont="1">
      <alignment vertical="center"/>
    </xf>
    <xf numFmtId="49" fontId="12" fillId="2" borderId="1" xfId="4" applyNumberFormat="1" applyFont="1" applyFill="1" applyBorder="1" applyAlignment="1">
      <alignment horizontal="center" vertical="center" wrapText="1"/>
    </xf>
    <xf numFmtId="49" fontId="12" fillId="2" borderId="7" xfId="4" applyNumberFormat="1" applyFont="1" applyFill="1" applyBorder="1" applyAlignment="1">
      <alignment horizontal="left" vertical="center"/>
    </xf>
    <xf numFmtId="49" fontId="12" fillId="2" borderId="8" xfId="4" applyNumberFormat="1" applyFont="1" applyFill="1" applyBorder="1" applyAlignment="1">
      <alignment horizontal="left" vertical="center"/>
    </xf>
    <xf numFmtId="49" fontId="12" fillId="2" borderId="9" xfId="4" applyNumberFormat="1" applyFont="1" applyFill="1" applyBorder="1" applyAlignment="1">
      <alignment horizontal="left" vertical="center"/>
    </xf>
    <xf numFmtId="0" fontId="12" fillId="0" borderId="7" xfId="4" applyFont="1" applyBorder="1" applyAlignment="1">
      <alignment horizontal="left" vertical="center"/>
    </xf>
    <xf numFmtId="0" fontId="12" fillId="0" borderId="8" xfId="4" applyFont="1" applyBorder="1" applyAlignment="1">
      <alignment horizontal="left" vertical="center"/>
    </xf>
    <xf numFmtId="0" fontId="12" fillId="0" borderId="9" xfId="4" applyFont="1" applyBorder="1" applyAlignment="1">
      <alignment horizontal="left" vertical="center"/>
    </xf>
    <xf numFmtId="49" fontId="12" fillId="0" borderId="1" xfId="4" applyNumberFormat="1" applyFont="1" applyBorder="1" applyAlignment="1" applyProtection="1">
      <alignment horizontal="left" vertical="center"/>
      <protection locked="0"/>
    </xf>
    <xf numFmtId="176" fontId="12" fillId="0" borderId="1" xfId="4" applyNumberFormat="1" applyFont="1" applyBorder="1" applyAlignment="1" applyProtection="1">
      <alignment horizontal="right" vertical="center"/>
      <protection locked="0"/>
    </xf>
    <xf numFmtId="0" fontId="12" fillId="0" borderId="2" xfId="4" applyFont="1" applyBorder="1">
      <alignment vertical="center"/>
    </xf>
    <xf numFmtId="176" fontId="12" fillId="0" borderId="3" xfId="4" applyNumberFormat="1" applyFont="1" applyBorder="1">
      <alignment vertical="center"/>
    </xf>
    <xf numFmtId="176" fontId="12" fillId="0" borderId="4" xfId="4" applyNumberFormat="1" applyFont="1" applyBorder="1">
      <alignment vertical="center"/>
    </xf>
    <xf numFmtId="49" fontId="12" fillId="0" borderId="10" xfId="4" applyNumberFormat="1" applyFont="1" applyBorder="1" applyAlignment="1" applyProtection="1">
      <alignment horizontal="left" vertical="center"/>
      <protection locked="0"/>
    </xf>
    <xf numFmtId="176" fontId="12" fillId="0" borderId="10" xfId="4" applyNumberFormat="1" applyFont="1" applyBorder="1" applyAlignment="1" applyProtection="1">
      <alignment horizontal="right" vertical="center"/>
      <protection locked="0"/>
    </xf>
    <xf numFmtId="176" fontId="12" fillId="0" borderId="3" xfId="4" applyNumberFormat="1" applyFont="1" applyBorder="1" applyAlignment="1">
      <alignment horizontal="right" vertical="center"/>
    </xf>
    <xf numFmtId="176" fontId="12" fillId="0" borderId="4" xfId="4" applyNumberFormat="1" applyFont="1" applyBorder="1" applyAlignment="1">
      <alignment horizontal="right" vertical="center"/>
    </xf>
    <xf numFmtId="49" fontId="12" fillId="2" borderId="11" xfId="4" applyNumberFormat="1" applyFont="1" applyFill="1" applyBorder="1" applyAlignment="1">
      <alignment horizontal="center" vertical="center"/>
    </xf>
    <xf numFmtId="176" fontId="12" fillId="5" borderId="11" xfId="4" applyNumberFormat="1" applyFont="1" applyFill="1" applyBorder="1" applyAlignment="1">
      <alignment horizontal="right" vertical="center"/>
    </xf>
    <xf numFmtId="49" fontId="12" fillId="2" borderId="5" xfId="4" applyNumberFormat="1" applyFont="1" applyFill="1" applyBorder="1" applyAlignment="1">
      <alignment horizontal="center" vertical="center"/>
    </xf>
    <xf numFmtId="176" fontId="12" fillId="5" borderId="5" xfId="4" applyNumberFormat="1" applyFont="1" applyFill="1" applyBorder="1" applyAlignment="1">
      <alignment horizontal="right" vertical="center"/>
    </xf>
    <xf numFmtId="0" fontId="21" fillId="0" borderId="16" xfId="4" applyFont="1" applyBorder="1">
      <alignment vertical="center"/>
    </xf>
    <xf numFmtId="0" fontId="22" fillId="0" borderId="16" xfId="4" applyFont="1" applyBorder="1" applyAlignment="1">
      <alignment horizontal="left" vertical="center"/>
    </xf>
    <xf numFmtId="0" fontId="22" fillId="0" borderId="0" xfId="4" applyFont="1" applyAlignment="1">
      <alignment horizontal="left" vertical="center"/>
    </xf>
    <xf numFmtId="176" fontId="12" fillId="5" borderId="1" xfId="4" applyNumberFormat="1" applyFont="1" applyFill="1" applyBorder="1" applyAlignment="1">
      <alignment horizontal="right" vertical="center"/>
    </xf>
    <xf numFmtId="0" fontId="12" fillId="5" borderId="1" xfId="4" applyFont="1" applyFill="1" applyBorder="1" applyAlignment="1">
      <alignment horizontal="center" vertical="center"/>
    </xf>
    <xf numFmtId="176" fontId="12" fillId="5" borderId="0" xfId="4" applyNumberFormat="1" applyFont="1" applyFill="1" applyAlignment="1">
      <alignment horizontal="right" vertical="center"/>
    </xf>
    <xf numFmtId="0" fontId="12" fillId="5" borderId="0" xfId="4" applyFont="1" applyFill="1" applyAlignment="1">
      <alignment horizontal="center" vertical="center"/>
    </xf>
    <xf numFmtId="49" fontId="12" fillId="0" borderId="2" xfId="4" applyNumberFormat="1" applyFont="1" applyBorder="1">
      <alignment vertical="center"/>
    </xf>
    <xf numFmtId="0" fontId="12" fillId="2" borderId="7" xfId="4" applyFont="1" applyFill="1" applyBorder="1" applyAlignment="1">
      <alignment horizontal="left" vertical="center"/>
    </xf>
    <xf numFmtId="0" fontId="12" fillId="2" borderId="8" xfId="4" applyFont="1" applyFill="1" applyBorder="1" applyAlignment="1">
      <alignment horizontal="left" vertical="center"/>
    </xf>
    <xf numFmtId="0" fontId="12" fillId="2" borderId="9" xfId="4" applyFont="1" applyFill="1" applyBorder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12" fillId="0" borderId="0" xfId="5" applyFont="1">
      <alignment vertical="center"/>
    </xf>
    <xf numFmtId="49" fontId="25" fillId="2" borderId="1" xfId="4" applyNumberFormat="1" applyFont="1" applyFill="1" applyBorder="1" applyAlignment="1">
      <alignment horizontal="center" vertical="center" wrapText="1"/>
    </xf>
    <xf numFmtId="0" fontId="25" fillId="5" borderId="1" xfId="4" applyFont="1" applyFill="1" applyBorder="1" applyAlignment="1">
      <alignment horizontal="center" vertical="center"/>
    </xf>
    <xf numFmtId="3" fontId="1" fillId="0" borderId="0" xfId="4" applyNumberFormat="1" applyFont="1" applyAlignment="1"/>
    <xf numFmtId="0" fontId="26" fillId="0" borderId="0" xfId="4" applyFont="1" applyAlignment="1">
      <alignment horizontal="right" vertical="center"/>
    </xf>
    <xf numFmtId="3" fontId="8" fillId="0" borderId="0" xfId="4" applyNumberFormat="1" applyFont="1" applyAlignment="1"/>
    <xf numFmtId="0" fontId="27" fillId="0" borderId="0" xfId="4" applyFont="1">
      <alignment vertical="center"/>
    </xf>
    <xf numFmtId="49" fontId="27" fillId="0" borderId="0" xfId="4" applyNumberFormat="1" applyFont="1" applyAlignment="1" applyProtection="1">
      <alignment horizontal="right"/>
      <protection locked="0"/>
    </xf>
    <xf numFmtId="3" fontId="2" fillId="0" borderId="0" xfId="6" applyNumberFormat="1" applyFont="1"/>
    <xf numFmtId="3" fontId="2" fillId="0" borderId="0" xfId="6" applyNumberFormat="1" applyFont="1" applyAlignment="1">
      <alignment horizontal="right"/>
    </xf>
    <xf numFmtId="49" fontId="25" fillId="2" borderId="18" xfId="4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 wrapText="1"/>
    </xf>
    <xf numFmtId="49" fontId="25" fillId="2" borderId="4" xfId="4" applyNumberFormat="1" applyFont="1" applyFill="1" applyBorder="1" applyAlignment="1">
      <alignment horizontal="center" vertical="center" wrapText="1"/>
    </xf>
    <xf numFmtId="49" fontId="19" fillId="2" borderId="20" xfId="4" applyNumberFormat="1" applyFont="1" applyFill="1" applyBorder="1" applyAlignment="1">
      <alignment horizontal="center" vertical="center" shrinkToFit="1"/>
    </xf>
    <xf numFmtId="49" fontId="19" fillId="2" borderId="7" xfId="4" applyNumberFormat="1" applyFont="1" applyFill="1" applyBorder="1" applyAlignment="1">
      <alignment horizontal="center" vertical="center" shrinkToFit="1"/>
    </xf>
    <xf numFmtId="49" fontId="25" fillId="2" borderId="1" xfId="4" applyNumberFormat="1" applyFont="1" applyFill="1" applyBorder="1" applyAlignment="1">
      <alignment horizontal="left" vertical="center"/>
    </xf>
    <xf numFmtId="176" fontId="25" fillId="0" borderId="1" xfId="4" applyNumberFormat="1" applyFont="1" applyBorder="1" applyAlignment="1" applyProtection="1">
      <alignment horizontal="right" vertical="center"/>
      <protection locked="0"/>
    </xf>
    <xf numFmtId="176" fontId="25" fillId="0" borderId="21" xfId="4" applyNumberFormat="1" applyFont="1" applyBorder="1" applyAlignment="1" applyProtection="1">
      <alignment horizontal="right" vertical="center"/>
      <protection locked="0"/>
    </xf>
    <xf numFmtId="176" fontId="25" fillId="0" borderId="4" xfId="4" applyNumberFormat="1" applyFont="1" applyBorder="1" applyAlignment="1" applyProtection="1">
      <alignment horizontal="right" vertical="center"/>
      <protection locked="0"/>
    </xf>
    <xf numFmtId="49" fontId="25" fillId="2" borderId="1" xfId="4" applyNumberFormat="1" applyFont="1" applyFill="1" applyBorder="1" applyAlignment="1">
      <alignment horizontal="center" vertical="center"/>
    </xf>
    <xf numFmtId="176" fontId="25" fillId="5" borderId="4" xfId="4" applyNumberFormat="1" applyFont="1" applyFill="1" applyBorder="1" applyAlignment="1">
      <alignment horizontal="right" vertical="center"/>
    </xf>
    <xf numFmtId="176" fontId="25" fillId="5" borderId="21" xfId="4" applyNumberFormat="1" applyFont="1" applyFill="1" applyBorder="1" applyAlignment="1">
      <alignment horizontal="right" vertical="center"/>
    </xf>
    <xf numFmtId="176" fontId="25" fillId="5" borderId="1" xfId="4" applyNumberFormat="1" applyFont="1" applyFill="1" applyBorder="1" applyAlignment="1">
      <alignment horizontal="right"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right" vertical="center"/>
    </xf>
    <xf numFmtId="176" fontId="25" fillId="5" borderId="21" xfId="4" applyNumberFormat="1" applyFont="1" applyFill="1" applyBorder="1" applyAlignment="1">
      <alignment horizontal="right" vertical="center" wrapText="1"/>
    </xf>
    <xf numFmtId="176" fontId="25" fillId="0" borderId="24" xfId="7" applyNumberFormat="1" applyFont="1" applyBorder="1" applyAlignment="1" applyProtection="1">
      <alignment horizontal="right" vertical="center"/>
      <protection locked="0"/>
    </xf>
    <xf numFmtId="176" fontId="25" fillId="0" borderId="1" xfId="7" applyNumberFormat="1" applyFont="1" applyBorder="1" applyAlignment="1" applyProtection="1">
      <alignment horizontal="right" vertical="center"/>
      <protection locked="0"/>
    </xf>
    <xf numFmtId="178" fontId="17" fillId="7" borderId="0" xfId="4" applyNumberFormat="1" applyFill="1">
      <alignment vertical="center"/>
    </xf>
    <xf numFmtId="179" fontId="32" fillId="0" borderId="6" xfId="7" applyNumberFormat="1" applyFont="1" applyBorder="1" applyAlignment="1" applyProtection="1">
      <alignment vertical="center"/>
    </xf>
    <xf numFmtId="0" fontId="32" fillId="0" borderId="0" xfId="4" applyFont="1">
      <alignment vertical="center"/>
    </xf>
    <xf numFmtId="49" fontId="25" fillId="0" borderId="0" xfId="4" applyNumberFormat="1" applyFont="1" applyAlignment="1" applyProtection="1">
      <alignment horizontal="right" vertical="center"/>
      <protection locked="0"/>
    </xf>
    <xf numFmtId="176" fontId="25" fillId="0" borderId="2" xfId="4" applyNumberFormat="1" applyFont="1" applyBorder="1" applyAlignment="1" applyProtection="1">
      <alignment horizontal="right" vertical="center"/>
      <protection locked="0"/>
    </xf>
    <xf numFmtId="0" fontId="33" fillId="0" borderId="0" xfId="4" applyFont="1">
      <alignment vertical="center"/>
    </xf>
    <xf numFmtId="49" fontId="21" fillId="0" borderId="0" xfId="4" applyNumberFormat="1" applyFont="1" applyAlignment="1" applyProtection="1">
      <alignment horizontal="right" vertical="center"/>
      <protection locked="0"/>
    </xf>
    <xf numFmtId="0" fontId="34" fillId="0" borderId="0" xfId="4" applyFont="1">
      <alignment vertical="center"/>
    </xf>
    <xf numFmtId="0" fontId="12" fillId="2" borderId="1" xfId="4" applyFont="1" applyFill="1" applyBorder="1" applyAlignment="1">
      <alignment horizontal="center" vertical="center"/>
    </xf>
    <xf numFmtId="49" fontId="12" fillId="5" borderId="1" xfId="4" applyNumberFormat="1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0" fontId="35" fillId="0" borderId="0" xfId="4" applyFont="1" applyAlignment="1">
      <alignment horizontal="right" vertical="center"/>
    </xf>
    <xf numFmtId="0" fontId="19" fillId="0" borderId="0" xfId="4" applyFont="1">
      <alignment vertical="center"/>
    </xf>
    <xf numFmtId="0" fontId="34" fillId="0" borderId="0" xfId="4" applyFont="1" applyAlignment="1">
      <alignment horizontal="left" vertical="center"/>
    </xf>
    <xf numFmtId="3" fontId="2" fillId="0" borderId="0" xfId="1" applyNumberFormat="1" applyFont="1" applyAlignment="1">
      <alignment horizontal="left"/>
    </xf>
    <xf numFmtId="49" fontId="19" fillId="2" borderId="1" xfId="4" applyNumberFormat="1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 wrapText="1"/>
    </xf>
    <xf numFmtId="49" fontId="19" fillId="0" borderId="7" xfId="4" applyNumberFormat="1" applyFont="1" applyBorder="1" applyAlignment="1" applyProtection="1">
      <alignment horizontal="left" vertical="center" wrapText="1"/>
      <protection locked="0"/>
    </xf>
    <xf numFmtId="0" fontId="19" fillId="2" borderId="2" xfId="4" applyFont="1" applyFill="1" applyBorder="1" applyAlignment="1">
      <alignment horizontal="right" vertical="center" wrapText="1"/>
    </xf>
    <xf numFmtId="0" fontId="19" fillId="2" borderId="4" xfId="4" applyFont="1" applyFill="1" applyBorder="1" applyAlignment="1">
      <alignment horizontal="right" vertical="center"/>
    </xf>
    <xf numFmtId="49" fontId="19" fillId="2" borderId="7" xfId="4" applyNumberFormat="1" applyFont="1" applyFill="1" applyBorder="1" applyAlignment="1">
      <alignment horizontal="center" vertical="center" wrapText="1"/>
    </xf>
    <xf numFmtId="0" fontId="17" fillId="0" borderId="7" xfId="4" applyBorder="1">
      <alignment vertical="center"/>
    </xf>
    <xf numFmtId="0" fontId="17" fillId="0" borderId="9" xfId="4" applyBorder="1">
      <alignment vertical="center"/>
    </xf>
    <xf numFmtId="49" fontId="25" fillId="0" borderId="7" xfId="4" applyNumberFormat="1" applyFont="1" applyBorder="1" applyAlignment="1" applyProtection="1">
      <alignment horizontal="left" vertical="center"/>
      <protection locked="0"/>
    </xf>
    <xf numFmtId="49" fontId="25" fillId="0" borderId="7" xfId="4" applyNumberFormat="1" applyFont="1" applyBorder="1" applyAlignment="1" applyProtection="1">
      <alignment horizontal="left" vertical="center" wrapText="1"/>
      <protection locked="0"/>
    </xf>
    <xf numFmtId="49" fontId="25" fillId="0" borderId="2" xfId="4" applyNumberFormat="1" applyFont="1" applyBorder="1" applyAlignment="1" applyProtection="1">
      <alignment horizontal="left" vertical="center"/>
      <protection locked="0"/>
    </xf>
    <xf numFmtId="49" fontId="25" fillId="0" borderId="4" xfId="4" applyNumberFormat="1" applyFont="1" applyBorder="1" applyAlignment="1" applyProtection="1">
      <alignment horizontal="left" vertical="center"/>
      <protection locked="0"/>
    </xf>
    <xf numFmtId="0" fontId="25" fillId="2" borderId="1" xfId="4" applyFont="1" applyFill="1" applyBorder="1" applyAlignment="1">
      <alignment horizontal="center" vertical="center"/>
    </xf>
    <xf numFmtId="0" fontId="25" fillId="2" borderId="2" xfId="4" applyFont="1" applyFill="1" applyBorder="1" applyAlignment="1">
      <alignment horizontal="center" vertical="center"/>
    </xf>
    <xf numFmtId="0" fontId="25" fillId="2" borderId="4" xfId="4" applyFont="1" applyFill="1" applyBorder="1" applyAlignment="1">
      <alignment horizontal="center" vertical="center"/>
    </xf>
    <xf numFmtId="0" fontId="25" fillId="2" borderId="2" xfId="4" applyFont="1" applyFill="1" applyBorder="1" applyAlignment="1">
      <alignment horizontal="right" vertical="center" wrapText="1"/>
    </xf>
    <xf numFmtId="0" fontId="25" fillId="2" borderId="4" xfId="4" applyFont="1" applyFill="1" applyBorder="1" applyAlignment="1">
      <alignment horizontal="right" vertical="center"/>
    </xf>
    <xf numFmtId="49" fontId="25" fillId="2" borderId="2" xfId="4" applyNumberFormat="1" applyFont="1" applyFill="1" applyBorder="1" applyAlignment="1">
      <alignment horizontal="left" vertical="center"/>
    </xf>
    <xf numFmtId="49" fontId="25" fillId="2" borderId="4" xfId="4" applyNumberFormat="1" applyFont="1" applyFill="1" applyBorder="1" applyAlignment="1">
      <alignment horizontal="left" vertical="center"/>
    </xf>
    <xf numFmtId="49" fontId="25" fillId="2" borderId="8" xfId="4" applyNumberFormat="1" applyFont="1" applyFill="1" applyBorder="1" applyAlignment="1">
      <alignment horizontal="center" vertical="center"/>
    </xf>
    <xf numFmtId="49" fontId="19" fillId="0" borderId="31" xfId="4" applyNumberFormat="1" applyFont="1" applyBorder="1" applyAlignment="1">
      <alignment horizontal="left" vertical="center"/>
    </xf>
    <xf numFmtId="176" fontId="22" fillId="0" borderId="0" xfId="8" applyNumberFormat="1">
      <alignment vertical="center"/>
    </xf>
    <xf numFmtId="0" fontId="41" fillId="0" borderId="0" xfId="4" applyFont="1" applyAlignment="1">
      <alignment horizontal="left" vertical="center"/>
    </xf>
    <xf numFmtId="176" fontId="42" fillId="0" borderId="0" xfId="8" applyNumberFormat="1" applyFont="1">
      <alignment vertical="center"/>
    </xf>
    <xf numFmtId="176" fontId="22" fillId="0" borderId="0" xfId="8" applyNumberFormat="1" applyAlignment="1">
      <alignment horizontal="right" vertical="center"/>
    </xf>
    <xf numFmtId="176" fontId="43" fillId="0" borderId="0" xfId="8" applyNumberFormat="1" applyFont="1">
      <alignment vertical="center"/>
    </xf>
    <xf numFmtId="49" fontId="36" fillId="0" borderId="8" xfId="4" applyNumberFormat="1" applyFont="1" applyBorder="1" applyAlignment="1" applyProtection="1">
      <alignment horizontal="right" vertical="center"/>
      <protection locked="0"/>
    </xf>
    <xf numFmtId="176" fontId="0" fillId="0" borderId="34" xfId="9" applyNumberFormat="1" applyFont="1" applyBorder="1" applyAlignment="1">
      <alignment horizontal="center" vertical="center" wrapText="1"/>
    </xf>
    <xf numFmtId="176" fontId="44" fillId="6" borderId="35" xfId="9" applyNumberFormat="1" applyFont="1" applyFill="1" applyBorder="1" applyAlignment="1">
      <alignment horizontal="center" vertical="center"/>
    </xf>
    <xf numFmtId="176" fontId="24" fillId="6" borderId="36" xfId="9" applyNumberFormat="1" applyFont="1" applyFill="1" applyBorder="1" applyAlignment="1">
      <alignment vertical="center"/>
    </xf>
    <xf numFmtId="176" fontId="24" fillId="6" borderId="37" xfId="9" applyNumberFormat="1" applyFont="1" applyFill="1" applyBorder="1" applyAlignment="1">
      <alignment vertical="center"/>
    </xf>
    <xf numFmtId="176" fontId="45" fillId="8" borderId="38" xfId="9" applyNumberFormat="1" applyFont="1" applyFill="1" applyBorder="1">
      <alignment vertical="center"/>
    </xf>
    <xf numFmtId="176" fontId="45" fillId="8" borderId="39" xfId="9" applyNumberFormat="1" applyFont="1" applyFill="1" applyBorder="1">
      <alignment vertical="center"/>
    </xf>
    <xf numFmtId="38" fontId="45" fillId="0" borderId="0" xfId="4" applyNumberFormat="1" applyFont="1" applyAlignment="1"/>
    <xf numFmtId="38" fontId="45" fillId="0" borderId="40" xfId="4" applyNumberFormat="1" applyFont="1" applyBorder="1" applyAlignment="1"/>
    <xf numFmtId="176" fontId="45" fillId="0" borderId="38" xfId="9" applyNumberFormat="1" applyFont="1" applyFill="1" applyBorder="1">
      <alignment vertical="center"/>
    </xf>
    <xf numFmtId="176" fontId="46" fillId="0" borderId="39" xfId="9" applyNumberFormat="1" applyFont="1" applyFill="1" applyBorder="1" applyAlignment="1">
      <alignment horizontal="right" vertical="center"/>
    </xf>
    <xf numFmtId="176" fontId="45" fillId="0" borderId="38" xfId="9" applyNumberFormat="1" applyFont="1" applyFill="1" applyBorder="1" applyAlignment="1">
      <alignment horizontal="right" vertical="center"/>
    </xf>
    <xf numFmtId="176" fontId="45" fillId="0" borderId="39" xfId="8" applyNumberFormat="1" applyFont="1" applyBorder="1" applyAlignment="1">
      <alignment horizontal="right" vertical="center"/>
    </xf>
    <xf numFmtId="176" fontId="47" fillId="6" borderId="37" xfId="9" applyNumberFormat="1" applyFont="1" applyFill="1" applyBorder="1" applyAlignment="1">
      <alignment vertical="center"/>
    </xf>
    <xf numFmtId="176" fontId="45" fillId="8" borderId="38" xfId="9" applyNumberFormat="1" applyFont="1" applyFill="1" applyBorder="1" applyAlignment="1">
      <alignment horizontal="right" vertical="center"/>
    </xf>
    <xf numFmtId="176" fontId="45" fillId="8" borderId="39" xfId="9" applyNumberFormat="1" applyFont="1" applyFill="1" applyBorder="1" applyAlignment="1">
      <alignment horizontal="right" vertical="center"/>
    </xf>
    <xf numFmtId="176" fontId="24" fillId="6" borderId="41" xfId="9" applyNumberFormat="1" applyFont="1" applyFill="1" applyBorder="1" applyAlignment="1">
      <alignment vertical="center"/>
    </xf>
    <xf numFmtId="176" fontId="24" fillId="6" borderId="42" xfId="9" applyNumberFormat="1" applyFont="1" applyFill="1" applyBorder="1" applyAlignment="1">
      <alignment vertical="center"/>
    </xf>
    <xf numFmtId="176" fontId="47" fillId="6" borderId="42" xfId="9" applyNumberFormat="1" applyFont="1" applyFill="1" applyBorder="1" applyAlignment="1">
      <alignment vertical="center"/>
    </xf>
    <xf numFmtId="176" fontId="45" fillId="8" borderId="43" xfId="9" applyNumberFormat="1" applyFont="1" applyFill="1" applyBorder="1">
      <alignment vertical="center"/>
    </xf>
    <xf numFmtId="176" fontId="45" fillId="8" borderId="44" xfId="9" applyNumberFormat="1" applyFont="1" applyFill="1" applyBorder="1">
      <alignment vertical="center"/>
    </xf>
    <xf numFmtId="0" fontId="48" fillId="0" borderId="0" xfId="10" applyFont="1" applyAlignment="1">
      <alignment vertical="center"/>
    </xf>
    <xf numFmtId="176" fontId="12" fillId="6" borderId="0" xfId="11" applyNumberFormat="1" applyFont="1" applyFill="1" applyBorder="1" applyAlignment="1">
      <alignment vertical="center"/>
    </xf>
    <xf numFmtId="176" fontId="49" fillId="6" borderId="0" xfId="11" applyNumberFormat="1" applyFont="1" applyFill="1" applyBorder="1" applyAlignment="1">
      <alignment vertical="center"/>
    </xf>
    <xf numFmtId="176" fontId="50" fillId="6" borderId="0" xfId="12" applyNumberFormat="1" applyFont="1" applyFill="1">
      <alignment vertical="center"/>
    </xf>
    <xf numFmtId="176" fontId="44" fillId="6" borderId="0" xfId="12" applyNumberFormat="1" applyFont="1" applyFill="1">
      <alignment vertical="center"/>
    </xf>
    <xf numFmtId="176" fontId="19" fillId="0" borderId="0" xfId="8" applyNumberFormat="1" applyFont="1">
      <alignment vertical="center"/>
    </xf>
    <xf numFmtId="49" fontId="6" fillId="2" borderId="1" xfId="4" applyNumberFormat="1" applyFont="1" applyFill="1" applyBorder="1" applyAlignment="1">
      <alignment horizontal="center" vertical="center" wrapText="1"/>
    </xf>
    <xf numFmtId="3" fontId="2" fillId="0" borderId="0" xfId="4" applyNumberFormat="1" applyFont="1" applyAlignment="1"/>
    <xf numFmtId="3" fontId="2" fillId="0" borderId="0" xfId="4" applyNumberFormat="1" applyFont="1" applyAlignment="1">
      <alignment horizontal="right"/>
    </xf>
    <xf numFmtId="3" fontId="3" fillId="0" borderId="0" xfId="4" applyNumberFormat="1" applyFont="1" applyAlignment="1"/>
    <xf numFmtId="0" fontId="51" fillId="0" borderId="0" xfId="4" applyFont="1">
      <alignment vertical="center"/>
    </xf>
    <xf numFmtId="49" fontId="26" fillId="0" borderId="0" xfId="4" applyNumberFormat="1" applyFont="1" applyAlignment="1" applyProtection="1">
      <alignment horizontal="right"/>
      <protection locked="0"/>
    </xf>
    <xf numFmtId="49" fontId="12" fillId="2" borderId="1" xfId="13" applyNumberFormat="1" applyFont="1" applyFill="1" applyBorder="1" applyAlignment="1">
      <alignment horizontal="center" vertical="center"/>
    </xf>
    <xf numFmtId="49" fontId="12" fillId="2" borderId="1" xfId="13" applyNumberFormat="1" applyFont="1" applyFill="1" applyBorder="1" applyAlignment="1">
      <alignment horizontal="centerContinuous" vertic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0" fontId="12" fillId="2" borderId="10" xfId="13" applyFont="1" applyFill="1" applyBorder="1" applyAlignment="1">
      <alignment horizontal="center" vertical="center"/>
    </xf>
    <xf numFmtId="0" fontId="12" fillId="0" borderId="1" xfId="13" applyFont="1" applyBorder="1" applyAlignment="1">
      <alignment horizontal="center" vertical="center" wrapText="1"/>
    </xf>
    <xf numFmtId="176" fontId="12" fillId="0" borderId="1" xfId="13" applyNumberFormat="1" applyFont="1" applyBorder="1" applyAlignment="1" applyProtection="1">
      <alignment horizontal="right" vertical="center"/>
      <protection locked="0"/>
    </xf>
    <xf numFmtId="49" fontId="17" fillId="0" borderId="0" xfId="4" applyNumberFormat="1" applyAlignment="1">
      <alignment horizontal="right" vertical="center"/>
    </xf>
    <xf numFmtId="176" fontId="12" fillId="0" borderId="1" xfId="13" applyNumberFormat="1" applyFont="1" applyBorder="1" applyAlignment="1">
      <alignment horizontal="right" vertical="center"/>
    </xf>
    <xf numFmtId="49" fontId="12" fillId="2" borderId="10" xfId="13" applyNumberFormat="1" applyFont="1" applyFill="1" applyBorder="1" applyAlignment="1">
      <alignment horizontal="center" vertical="center"/>
    </xf>
    <xf numFmtId="49" fontId="12" fillId="0" borderId="4" xfId="13" applyNumberFormat="1" applyFont="1" applyBorder="1" applyAlignment="1">
      <alignment horizontal="centerContinuous" vertical="center" wrapText="1"/>
    </xf>
    <xf numFmtId="0" fontId="12" fillId="0" borderId="1" xfId="13" applyFont="1" applyBorder="1" applyAlignment="1">
      <alignment horizontal="right" vertical="center" wrapText="1"/>
    </xf>
    <xf numFmtId="49" fontId="12" fillId="0" borderId="4" xfId="13" applyNumberFormat="1" applyFont="1" applyBorder="1" applyAlignment="1" applyProtection="1">
      <alignment horizontal="left" vertical="center"/>
      <protection locked="0"/>
    </xf>
    <xf numFmtId="49" fontId="12" fillId="0" borderId="4" xfId="13" applyNumberFormat="1" applyFont="1" applyBorder="1" applyAlignment="1">
      <alignment vertical="center"/>
    </xf>
    <xf numFmtId="49" fontId="12" fillId="2" borderId="4" xfId="13" applyNumberFormat="1" applyFont="1" applyFill="1" applyBorder="1" applyAlignment="1">
      <alignment horizontal="center" vertical="center"/>
    </xf>
    <xf numFmtId="176" fontId="12" fillId="5" borderId="1" xfId="13" applyNumberFormat="1" applyFont="1" applyFill="1" applyBorder="1" applyAlignment="1">
      <alignment horizontal="right" vertical="center"/>
    </xf>
    <xf numFmtId="0" fontId="12" fillId="2" borderId="10" xfId="13" applyFont="1" applyFill="1" applyBorder="1" applyAlignment="1" applyProtection="1">
      <alignment horizontal="center" vertical="center"/>
      <protection locked="0"/>
    </xf>
    <xf numFmtId="176" fontId="16" fillId="0" borderId="1" xfId="13" applyNumberFormat="1" applyFont="1" applyBorder="1" applyAlignment="1" applyProtection="1">
      <alignment horizontal="right" vertical="center"/>
      <protection locked="0"/>
    </xf>
    <xf numFmtId="0" fontId="52" fillId="2" borderId="10" xfId="13" applyFont="1" applyFill="1" applyBorder="1" applyAlignment="1">
      <alignment horizontal="center" vertical="center"/>
    </xf>
    <xf numFmtId="0" fontId="52" fillId="0" borderId="1" xfId="13" applyFont="1" applyBorder="1" applyAlignment="1">
      <alignment horizontal="center" vertical="center" wrapText="1"/>
    </xf>
    <xf numFmtId="180" fontId="12" fillId="0" borderId="1" xfId="13" applyNumberFormat="1" applyFont="1" applyBorder="1" applyAlignment="1">
      <alignment horizontal="right" vertical="center" wrapText="1"/>
    </xf>
    <xf numFmtId="38" fontId="12" fillId="0" borderId="1" xfId="7" applyFont="1" applyFill="1" applyBorder="1" applyAlignment="1" applyProtection="1">
      <alignment horizontal="right" vertical="center" wrapText="1"/>
    </xf>
    <xf numFmtId="0" fontId="17" fillId="6" borderId="0" xfId="4" applyFill="1">
      <alignment vertical="center"/>
    </xf>
    <xf numFmtId="0" fontId="17" fillId="6" borderId="0" xfId="4" applyFill="1" applyAlignment="1">
      <alignment horizontal="center" vertical="center"/>
    </xf>
    <xf numFmtId="49" fontId="55" fillId="2" borderId="4" xfId="4" applyNumberFormat="1" applyFont="1" applyFill="1" applyBorder="1" applyAlignment="1">
      <alignment horizontal="center" vertical="center" wrapText="1"/>
    </xf>
    <xf numFmtId="49" fontId="55" fillId="2" borderId="1" xfId="4" applyNumberFormat="1" applyFont="1" applyFill="1" applyBorder="1" applyAlignment="1">
      <alignment horizontal="center" vertical="center" wrapText="1"/>
    </xf>
    <xf numFmtId="49" fontId="54" fillId="2" borderId="1" xfId="4" applyNumberFormat="1" applyFont="1" applyFill="1" applyBorder="1" applyAlignment="1">
      <alignment horizontal="center" vertical="center" wrapText="1"/>
    </xf>
    <xf numFmtId="49" fontId="54" fillId="2" borderId="1" xfId="4" applyNumberFormat="1" applyFont="1" applyFill="1" applyBorder="1" applyAlignment="1">
      <alignment horizontal="left" vertical="center"/>
    </xf>
    <xf numFmtId="176" fontId="54" fillId="5" borderId="1" xfId="7" applyNumberFormat="1" applyFont="1" applyFill="1" applyBorder="1" applyAlignment="1" applyProtection="1">
      <alignment horizontal="right" vertical="center"/>
    </xf>
    <xf numFmtId="176" fontId="54" fillId="5" borderId="1" xfId="4" applyNumberFormat="1" applyFont="1" applyFill="1" applyBorder="1" applyAlignment="1">
      <alignment horizontal="right" vertical="center"/>
    </xf>
    <xf numFmtId="0" fontId="54" fillId="5" borderId="1" xfId="4" applyFont="1" applyFill="1" applyBorder="1" applyAlignment="1">
      <alignment horizontal="center" vertical="center"/>
    </xf>
    <xf numFmtId="176" fontId="55" fillId="6" borderId="4" xfId="7" applyNumberFormat="1" applyFont="1" applyFill="1" applyBorder="1" applyAlignment="1" applyProtection="1">
      <alignment horizontal="right" vertical="center"/>
      <protection locked="0"/>
    </xf>
    <xf numFmtId="176" fontId="55" fillId="6" borderId="1" xfId="7" applyNumberFormat="1" applyFont="1" applyFill="1" applyBorder="1" applyAlignment="1" applyProtection="1">
      <alignment horizontal="right" vertical="center"/>
      <protection locked="0"/>
    </xf>
    <xf numFmtId="49" fontId="54" fillId="2" borderId="5" xfId="4" applyNumberFormat="1" applyFont="1" applyFill="1" applyBorder="1" applyAlignment="1">
      <alignment horizontal="center" vertical="center"/>
    </xf>
    <xf numFmtId="176" fontId="55" fillId="5" borderId="9" xfId="7" applyNumberFormat="1" applyFont="1" applyFill="1" applyBorder="1" applyAlignment="1" applyProtection="1">
      <alignment horizontal="right" vertical="center"/>
    </xf>
    <xf numFmtId="38" fontId="17" fillId="6" borderId="0" xfId="4" applyNumberFormat="1" applyFill="1">
      <alignment vertical="center"/>
    </xf>
    <xf numFmtId="38" fontId="24" fillId="6" borderId="0" xfId="7" applyFont="1" applyFill="1" applyProtection="1">
      <alignment vertical="center"/>
    </xf>
    <xf numFmtId="38" fontId="19" fillId="6" borderId="0" xfId="7" applyFont="1" applyFill="1" applyProtection="1">
      <alignment vertical="center"/>
    </xf>
    <xf numFmtId="0" fontId="19" fillId="6" borderId="0" xfId="4" applyFont="1" applyFill="1">
      <alignment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horizontal="center" vertical="center" wrapText="1"/>
    </xf>
    <xf numFmtId="49" fontId="54" fillId="2" borderId="1" xfId="2" applyNumberFormat="1" applyFont="1" applyFill="1" applyBorder="1" applyAlignment="1" applyProtection="1">
      <alignment horizontal="center" vertical="center" wrapText="1"/>
    </xf>
    <xf numFmtId="176" fontId="52" fillId="0" borderId="0" xfId="0" applyNumberFormat="1" applyFont="1" applyAlignment="1">
      <alignment vertical="center"/>
    </xf>
    <xf numFmtId="0" fontId="52" fillId="0" borderId="0" xfId="0" applyFont="1" applyAlignment="1">
      <alignment horizontal="center" vertical="center"/>
    </xf>
    <xf numFmtId="176" fontId="54" fillId="5" borderId="1" xfId="0" applyNumberFormat="1" applyFont="1" applyFill="1" applyBorder="1" applyAlignment="1">
      <alignment horizontal="right" vertical="center"/>
    </xf>
    <xf numFmtId="0" fontId="54" fillId="5" borderId="1" xfId="2" applyNumberFormat="1" applyFont="1" applyFill="1" applyBorder="1" applyAlignment="1" applyProtection="1">
      <alignment horizontal="center" vertical="center"/>
    </xf>
    <xf numFmtId="176" fontId="0" fillId="6" borderId="0" xfId="0" applyNumberFormat="1" applyFill="1" applyAlignment="1">
      <alignment vertical="center"/>
    </xf>
    <xf numFmtId="176" fontId="0" fillId="6" borderId="0" xfId="0" applyNumberFormat="1" applyFill="1" applyAlignment="1">
      <alignment horizontal="center" vertical="center"/>
    </xf>
    <xf numFmtId="3" fontId="8" fillId="0" borderId="0" xfId="0" applyNumberFormat="1" applyFont="1"/>
    <xf numFmtId="3" fontId="3" fillId="0" borderId="0" xfId="6" applyNumberFormat="1" applyFont="1"/>
    <xf numFmtId="49" fontId="54" fillId="2" borderId="1" xfId="0" applyNumberFormat="1" applyFont="1" applyFill="1" applyBorder="1" applyAlignment="1" applyProtection="1">
      <alignment vertical="center"/>
      <protection locked="0"/>
    </xf>
    <xf numFmtId="176" fontId="55" fillId="0" borderId="4" xfId="7" applyNumberFormat="1" applyFont="1" applyFill="1" applyBorder="1" applyAlignment="1" applyProtection="1">
      <alignment horizontal="right" vertical="center"/>
      <protection locked="0"/>
    </xf>
    <xf numFmtId="176" fontId="54" fillId="0" borderId="1" xfId="7" applyNumberFormat="1" applyFont="1" applyFill="1" applyBorder="1" applyAlignment="1" applyProtection="1">
      <alignment horizontal="right" vertical="center"/>
      <protection locked="0"/>
    </xf>
    <xf numFmtId="176" fontId="55" fillId="0" borderId="1" xfId="7" applyNumberFormat="1" applyFont="1" applyFill="1" applyBorder="1" applyAlignment="1" applyProtection="1">
      <alignment horizontal="right" vertical="center"/>
      <protection locked="0"/>
    </xf>
    <xf numFmtId="49" fontId="12" fillId="2" borderId="2" xfId="0" applyNumberFormat="1" applyFont="1" applyFill="1" applyBorder="1" applyAlignment="1">
      <alignment horizontal="left" vertical="center"/>
    </xf>
    <xf numFmtId="49" fontId="12" fillId="2" borderId="3" xfId="0" applyNumberFormat="1" applyFont="1" applyFill="1" applyBorder="1" applyAlignment="1">
      <alignment horizontal="left" vertical="center"/>
    </xf>
    <xf numFmtId="49" fontId="12" fillId="2" borderId="4" xfId="0" applyNumberFormat="1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2" xfId="4" applyNumberFormat="1" applyFont="1" applyFill="1" applyBorder="1" applyAlignment="1">
      <alignment horizontal="left" vertical="center"/>
    </xf>
    <xf numFmtId="49" fontId="12" fillId="2" borderId="3" xfId="4" applyNumberFormat="1" applyFont="1" applyFill="1" applyBorder="1" applyAlignment="1">
      <alignment horizontal="left" vertical="center"/>
    </xf>
    <xf numFmtId="49" fontId="12" fillId="2" borderId="4" xfId="4" applyNumberFormat="1" applyFont="1" applyFill="1" applyBorder="1" applyAlignment="1">
      <alignment horizontal="left" vertical="center"/>
    </xf>
    <xf numFmtId="49" fontId="12" fillId="2" borderId="7" xfId="4" applyNumberFormat="1" applyFont="1" applyFill="1" applyBorder="1" applyAlignment="1">
      <alignment horizontal="left" vertical="center"/>
    </xf>
    <xf numFmtId="49" fontId="12" fillId="2" borderId="8" xfId="4" applyNumberFormat="1" applyFont="1" applyFill="1" applyBorder="1" applyAlignment="1">
      <alignment horizontal="left" vertical="center"/>
    </xf>
    <xf numFmtId="49" fontId="12" fillId="2" borderId="9" xfId="4" applyNumberFormat="1" applyFont="1" applyFill="1" applyBorder="1" applyAlignment="1">
      <alignment horizontal="left" vertical="center"/>
    </xf>
    <xf numFmtId="49" fontId="12" fillId="2" borderId="12" xfId="4" applyNumberFormat="1" applyFont="1" applyFill="1" applyBorder="1" applyAlignment="1">
      <alignment horizontal="left" vertical="center"/>
    </xf>
    <xf numFmtId="49" fontId="12" fillId="2" borderId="13" xfId="4" applyNumberFormat="1" applyFont="1" applyFill="1" applyBorder="1" applyAlignment="1">
      <alignment horizontal="left" vertical="center"/>
    </xf>
    <xf numFmtId="49" fontId="12" fillId="2" borderId="14" xfId="4" applyNumberFormat="1" applyFont="1" applyFill="1" applyBorder="1" applyAlignment="1">
      <alignment horizontal="left" vertical="center"/>
    </xf>
    <xf numFmtId="176" fontId="12" fillId="0" borderId="10" xfId="4" applyNumberFormat="1" applyFont="1" applyBorder="1" applyAlignment="1" applyProtection="1">
      <alignment horizontal="right" vertical="center"/>
      <protection locked="0"/>
    </xf>
    <xf numFmtId="176" fontId="12" fillId="0" borderId="15" xfId="4" applyNumberFormat="1" applyFont="1" applyBorder="1" applyAlignment="1" applyProtection="1">
      <alignment horizontal="right" vertical="center"/>
      <protection locked="0"/>
    </xf>
    <xf numFmtId="176" fontId="12" fillId="0" borderId="5" xfId="4" applyNumberFormat="1" applyFont="1" applyBorder="1" applyAlignment="1" applyProtection="1">
      <alignment horizontal="right" vertical="center"/>
      <protection locked="0"/>
    </xf>
    <xf numFmtId="176" fontId="25" fillId="5" borderId="2" xfId="4" applyNumberFormat="1" applyFont="1" applyFill="1" applyBorder="1" applyAlignment="1">
      <alignment horizontal="right" vertical="center"/>
    </xf>
    <xf numFmtId="176" fontId="25" fillId="5" borderId="4" xfId="4" applyNumberFormat="1" applyFont="1" applyFill="1" applyBorder="1" applyAlignment="1">
      <alignment horizontal="right" vertical="center"/>
    </xf>
    <xf numFmtId="49" fontId="25" fillId="2" borderId="17" xfId="4" applyNumberFormat="1" applyFont="1" applyFill="1" applyBorder="1" applyAlignment="1">
      <alignment horizontal="center" vertical="center" wrapText="1"/>
    </xf>
    <xf numFmtId="49" fontId="25" fillId="2" borderId="7" xfId="4" applyNumberFormat="1" applyFont="1" applyFill="1" applyBorder="1" applyAlignment="1">
      <alignment horizontal="center" vertical="center" wrapText="1"/>
    </xf>
    <xf numFmtId="49" fontId="25" fillId="2" borderId="10" xfId="4" applyNumberFormat="1" applyFont="1" applyFill="1" applyBorder="1" applyAlignment="1">
      <alignment horizontal="center" vertical="center" wrapText="1"/>
    </xf>
    <xf numFmtId="49" fontId="19" fillId="2" borderId="5" xfId="4" applyNumberFormat="1" applyFont="1" applyFill="1" applyBorder="1" applyAlignment="1">
      <alignment horizontal="center" vertical="center"/>
    </xf>
    <xf numFmtId="49" fontId="19" fillId="2" borderId="2" xfId="4" applyNumberFormat="1" applyFont="1" applyFill="1" applyBorder="1" applyAlignment="1">
      <alignment horizontal="left" vertical="center"/>
    </xf>
    <xf numFmtId="49" fontId="19" fillId="2" borderId="3" xfId="4" applyNumberFormat="1" applyFont="1" applyFill="1" applyBorder="1" applyAlignment="1">
      <alignment horizontal="left" vertical="center"/>
    </xf>
    <xf numFmtId="49" fontId="19" fillId="2" borderId="4" xfId="4" applyNumberFormat="1" applyFont="1" applyFill="1" applyBorder="1" applyAlignment="1">
      <alignment horizontal="left" vertical="center"/>
    </xf>
    <xf numFmtId="49" fontId="25" fillId="2" borderId="2" xfId="4" applyNumberFormat="1" applyFont="1" applyFill="1" applyBorder="1" applyAlignment="1">
      <alignment horizontal="left" vertical="center"/>
    </xf>
    <xf numFmtId="49" fontId="25" fillId="2" borderId="3" xfId="4" applyNumberFormat="1" applyFont="1" applyFill="1" applyBorder="1" applyAlignment="1">
      <alignment horizontal="left" vertical="center"/>
    </xf>
    <xf numFmtId="49" fontId="25" fillId="2" borderId="4" xfId="4" applyNumberFormat="1" applyFont="1" applyFill="1" applyBorder="1" applyAlignment="1">
      <alignment horizontal="left" vertical="center"/>
    </xf>
    <xf numFmtId="49" fontId="25" fillId="2" borderId="2" xfId="4" applyNumberFormat="1" applyFont="1" applyFill="1" applyBorder="1" applyAlignment="1">
      <alignment horizontal="center" vertical="center" wrapText="1"/>
    </xf>
    <xf numFmtId="49" fontId="25" fillId="2" borderId="4" xfId="4" applyNumberFormat="1" applyFont="1" applyFill="1" applyBorder="1" applyAlignment="1">
      <alignment horizontal="center" vertical="center" wrapText="1"/>
    </xf>
    <xf numFmtId="49" fontId="25" fillId="2" borderId="5" xfId="4" applyNumberFormat="1" applyFont="1" applyFill="1" applyBorder="1" applyAlignment="1">
      <alignment horizontal="center" vertical="center" wrapText="1"/>
    </xf>
    <xf numFmtId="49" fontId="25" fillId="2" borderId="19" xfId="4" applyNumberFormat="1" applyFont="1" applyFill="1" applyBorder="1" applyAlignment="1">
      <alignment horizontal="center" vertical="center" wrapText="1"/>
    </xf>
    <xf numFmtId="49" fontId="19" fillId="2" borderId="9" xfId="4" applyNumberFormat="1" applyFont="1" applyFill="1" applyBorder="1" applyAlignment="1">
      <alignment horizontal="center" vertical="center"/>
    </xf>
    <xf numFmtId="49" fontId="25" fillId="2" borderId="5" xfId="4" applyNumberFormat="1" applyFont="1" applyFill="1" applyBorder="1" applyAlignment="1">
      <alignment horizontal="center" vertical="center"/>
    </xf>
    <xf numFmtId="49" fontId="25" fillId="2" borderId="25" xfId="4" applyNumberFormat="1" applyFont="1" applyFill="1" applyBorder="1" applyAlignment="1">
      <alignment horizontal="center" vertical="center"/>
    </xf>
    <xf numFmtId="49" fontId="25" fillId="2" borderId="16" xfId="4" applyNumberFormat="1" applyFont="1" applyFill="1" applyBorder="1" applyAlignment="1">
      <alignment horizontal="center" vertical="center"/>
    </xf>
    <xf numFmtId="49" fontId="25" fillId="2" borderId="19" xfId="4" applyNumberFormat="1" applyFont="1" applyFill="1" applyBorder="1" applyAlignment="1">
      <alignment horizontal="center" vertical="center"/>
    </xf>
    <xf numFmtId="49" fontId="25" fillId="2" borderId="26" xfId="4" applyNumberFormat="1" applyFont="1" applyFill="1" applyBorder="1" applyAlignment="1">
      <alignment horizontal="center" vertical="center"/>
    </xf>
    <xf numFmtId="49" fontId="25" fillId="2" borderId="8" xfId="4" applyNumberFormat="1" applyFont="1" applyFill="1" applyBorder="1" applyAlignment="1">
      <alignment horizontal="center" vertical="center"/>
    </xf>
    <xf numFmtId="49" fontId="25" fillId="2" borderId="9" xfId="4" applyNumberFormat="1" applyFont="1" applyFill="1" applyBorder="1" applyAlignment="1">
      <alignment horizontal="center" vertical="center"/>
    </xf>
    <xf numFmtId="49" fontId="25" fillId="0" borderId="27" xfId="4" applyNumberFormat="1" applyFont="1" applyBorder="1" applyAlignment="1" applyProtection="1">
      <alignment horizontal="left" vertical="center"/>
      <protection locked="0"/>
    </xf>
    <xf numFmtId="49" fontId="25" fillId="0" borderId="3" xfId="4" applyNumberFormat="1" applyFont="1" applyBorder="1" applyAlignment="1" applyProtection="1">
      <alignment horizontal="left" vertical="center"/>
      <protection locked="0"/>
    </xf>
    <xf numFmtId="49" fontId="25" fillId="0" borderId="4" xfId="4" applyNumberFormat="1" applyFont="1" applyBorder="1" applyAlignment="1" applyProtection="1">
      <alignment horizontal="left" vertical="center"/>
      <protection locked="0"/>
    </xf>
    <xf numFmtId="49" fontId="25" fillId="2" borderId="22" xfId="4" applyNumberFormat="1" applyFont="1" applyFill="1" applyBorder="1" applyAlignment="1">
      <alignment horizontal="center" vertical="center" wrapText="1"/>
    </xf>
    <xf numFmtId="49" fontId="25" fillId="2" borderId="23" xfId="4" applyNumberFormat="1" applyFont="1" applyFill="1" applyBorder="1" applyAlignment="1">
      <alignment horizontal="center" vertical="center"/>
    </xf>
    <xf numFmtId="0" fontId="31" fillId="6" borderId="6" xfId="4" applyFont="1" applyFill="1" applyBorder="1" applyAlignment="1">
      <alignment horizontal="center" vertical="center" wrapText="1"/>
    </xf>
    <xf numFmtId="0" fontId="17" fillId="6" borderId="6" xfId="4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 wrapText="1"/>
    </xf>
    <xf numFmtId="49" fontId="12" fillId="0" borderId="3" xfId="4" applyNumberFormat="1" applyFont="1" applyBorder="1" applyAlignment="1">
      <alignment horizontal="left" vertical="center"/>
    </xf>
    <xf numFmtId="49" fontId="12" fillId="0" borderId="4" xfId="4" applyNumberFormat="1" applyFont="1" applyBorder="1" applyAlignment="1">
      <alignment horizontal="left" vertical="center"/>
    </xf>
    <xf numFmtId="49" fontId="12" fillId="2" borderId="10" xfId="4" applyNumberFormat="1" applyFont="1" applyFill="1" applyBorder="1" applyAlignment="1">
      <alignment horizontal="center" vertical="center" wrapText="1"/>
    </xf>
    <xf numFmtId="49" fontId="12" fillId="2" borderId="5" xfId="4" applyNumberFormat="1" applyFont="1" applyFill="1" applyBorder="1" applyAlignment="1">
      <alignment horizontal="center" vertical="center" wrapText="1"/>
    </xf>
    <xf numFmtId="49" fontId="12" fillId="2" borderId="2" xfId="4" applyNumberFormat="1" applyFont="1" applyFill="1" applyBorder="1" applyAlignment="1">
      <alignment horizontal="center" vertical="center" wrapText="1"/>
    </xf>
    <xf numFmtId="49" fontId="12" fillId="2" borderId="4" xfId="4" applyNumberFormat="1" applyFont="1" applyFill="1" applyBorder="1" applyAlignment="1">
      <alignment horizontal="center" vertical="center" wrapText="1"/>
    </xf>
    <xf numFmtId="49" fontId="25" fillId="0" borderId="29" xfId="4" applyNumberFormat="1" applyFont="1" applyBorder="1" applyAlignment="1">
      <alignment horizontal="left" vertical="center"/>
    </xf>
    <xf numFmtId="49" fontId="25" fillId="0" borderId="30" xfId="4" applyNumberFormat="1" applyFont="1" applyBorder="1" applyAlignment="1">
      <alignment horizontal="left" vertical="center"/>
    </xf>
    <xf numFmtId="49" fontId="19" fillId="2" borderId="2" xfId="4" applyNumberFormat="1" applyFont="1" applyFill="1" applyBorder="1" applyAlignment="1">
      <alignment horizontal="center" vertical="center"/>
    </xf>
    <xf numFmtId="49" fontId="19" fillId="2" borderId="4" xfId="4" applyNumberFormat="1" applyFont="1" applyFill="1" applyBorder="1" applyAlignment="1">
      <alignment horizontal="center" vertical="center"/>
    </xf>
    <xf numFmtId="49" fontId="19" fillId="0" borderId="29" xfId="4" applyNumberFormat="1" applyFont="1" applyBorder="1" applyAlignment="1">
      <alignment horizontal="left" vertical="center"/>
    </xf>
    <xf numFmtId="49" fontId="19" fillId="0" borderId="30" xfId="4" applyNumberFormat="1" applyFont="1" applyBorder="1" applyAlignment="1">
      <alignment horizontal="left" vertical="center"/>
    </xf>
    <xf numFmtId="176" fontId="19" fillId="5" borderId="2" xfId="4" applyNumberFormat="1" applyFont="1" applyFill="1" applyBorder="1" applyAlignment="1">
      <alignment horizontal="right" vertical="center"/>
    </xf>
    <xf numFmtId="176" fontId="19" fillId="5" borderId="4" xfId="4" applyNumberFormat="1" applyFont="1" applyFill="1" applyBorder="1" applyAlignment="1">
      <alignment horizontal="right" vertical="center"/>
    </xf>
    <xf numFmtId="49" fontId="25" fillId="0" borderId="2" xfId="4" applyNumberFormat="1" applyFont="1" applyBorder="1" applyAlignment="1" applyProtection="1">
      <alignment horizontal="left" vertical="center" wrapText="1"/>
      <protection locked="0"/>
    </xf>
    <xf numFmtId="49" fontId="25" fillId="0" borderId="4" xfId="4" applyNumberFormat="1" applyFont="1" applyBorder="1" applyAlignment="1" applyProtection="1">
      <alignment horizontal="left" vertical="center" wrapText="1"/>
      <protection locked="0"/>
    </xf>
    <xf numFmtId="176" fontId="25" fillId="0" borderId="2" xfId="4" applyNumberFormat="1" applyFont="1" applyBorder="1" applyAlignment="1" applyProtection="1">
      <alignment horizontal="right" vertical="center"/>
      <protection locked="0"/>
    </xf>
    <xf numFmtId="176" fontId="25" fillId="0" borderId="4" xfId="4" applyNumberFormat="1" applyFont="1" applyBorder="1" applyAlignment="1" applyProtection="1">
      <alignment horizontal="right" vertical="center"/>
      <protection locked="0"/>
    </xf>
    <xf numFmtId="49" fontId="25" fillId="0" borderId="2" xfId="4" applyNumberFormat="1" applyFont="1" applyBorder="1" applyAlignment="1" applyProtection="1">
      <alignment horizontal="left" vertical="center"/>
      <protection locked="0"/>
    </xf>
    <xf numFmtId="3" fontId="16" fillId="0" borderId="15" xfId="6" applyNumberFormat="1" applyFont="1" applyBorder="1" applyAlignment="1">
      <alignment horizontal="right"/>
    </xf>
    <xf numFmtId="0" fontId="16" fillId="0" borderId="15" xfId="6" applyFont="1" applyBorder="1"/>
    <xf numFmtId="49" fontId="39" fillId="2" borderId="17" xfId="4" applyNumberFormat="1" applyFont="1" applyFill="1" applyBorder="1" applyAlignment="1">
      <alignment horizontal="left" vertical="center"/>
    </xf>
    <xf numFmtId="0" fontId="40" fillId="0" borderId="19" xfId="4" applyFont="1" applyBorder="1" applyAlignment="1">
      <alignment horizontal="left" vertical="center"/>
    </xf>
    <xf numFmtId="0" fontId="40" fillId="0" borderId="6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7" xfId="4" applyFont="1" applyBorder="1" applyAlignment="1">
      <alignment horizontal="left" vertical="center"/>
    </xf>
    <xf numFmtId="0" fontId="40" fillId="0" borderId="9" xfId="4" applyFont="1" applyBorder="1" applyAlignment="1">
      <alignment horizontal="left" vertical="center"/>
    </xf>
    <xf numFmtId="49" fontId="25" fillId="4" borderId="2" xfId="4" applyNumberFormat="1" applyFont="1" applyFill="1" applyBorder="1" applyAlignment="1" applyProtection="1">
      <alignment horizontal="left" vertical="center"/>
      <protection locked="0"/>
    </xf>
    <xf numFmtId="49" fontId="25" fillId="4" borderId="4" xfId="4" applyNumberFormat="1" applyFont="1" applyFill="1" applyBorder="1" applyAlignment="1" applyProtection="1">
      <alignment horizontal="left" vertical="center"/>
      <protection locked="0"/>
    </xf>
    <xf numFmtId="49" fontId="25" fillId="4" borderId="2" xfId="4" applyNumberFormat="1" applyFont="1" applyFill="1" applyBorder="1" applyAlignment="1" applyProtection="1">
      <alignment horizontal="left" vertical="center" wrapText="1"/>
      <protection locked="0"/>
    </xf>
    <xf numFmtId="49" fontId="25" fillId="4" borderId="4" xfId="4" applyNumberFormat="1" applyFont="1" applyFill="1" applyBorder="1" applyAlignment="1" applyProtection="1">
      <alignment horizontal="left" vertical="center" wrapText="1"/>
      <protection locked="0"/>
    </xf>
    <xf numFmtId="0" fontId="38" fillId="2" borderId="17" xfId="4" applyFont="1" applyFill="1" applyBorder="1" applyAlignment="1">
      <alignment vertical="center" wrapText="1"/>
    </xf>
    <xf numFmtId="0" fontId="17" fillId="0" borderId="19" xfId="4" applyBorder="1">
      <alignment vertical="center"/>
    </xf>
    <xf numFmtId="0" fontId="17" fillId="0" borderId="6" xfId="4" applyBorder="1">
      <alignment vertical="center"/>
    </xf>
    <xf numFmtId="0" fontId="17" fillId="0" borderId="28" xfId="4" applyBorder="1">
      <alignment vertical="center"/>
    </xf>
    <xf numFmtId="0" fontId="17" fillId="0" borderId="7" xfId="4" applyBorder="1">
      <alignment vertical="center"/>
    </xf>
    <xf numFmtId="0" fontId="17" fillId="0" borderId="9" xfId="4" applyBorder="1">
      <alignment vertical="center"/>
    </xf>
    <xf numFmtId="49" fontId="19" fillId="0" borderId="2" xfId="4" applyNumberFormat="1" applyFont="1" applyBorder="1" applyAlignment="1" applyProtection="1">
      <alignment horizontal="left" vertical="center"/>
      <protection locked="0"/>
    </xf>
    <xf numFmtId="49" fontId="19" fillId="0" borderId="4" xfId="4" applyNumberFormat="1" applyFont="1" applyBorder="1" applyAlignment="1" applyProtection="1">
      <alignment horizontal="left" vertical="center"/>
      <protection locked="0"/>
    </xf>
    <xf numFmtId="176" fontId="19" fillId="0" borderId="2" xfId="4" applyNumberFormat="1" applyFont="1" applyBorder="1" applyAlignment="1" applyProtection="1">
      <alignment horizontal="right" vertical="center"/>
      <protection locked="0"/>
    </xf>
    <xf numFmtId="176" fontId="19" fillId="0" borderId="4" xfId="4" applyNumberFormat="1" applyFont="1" applyBorder="1" applyAlignment="1" applyProtection="1">
      <alignment horizontal="right" vertical="center"/>
      <protection locked="0"/>
    </xf>
    <xf numFmtId="176" fontId="12" fillId="5" borderId="2" xfId="4" applyNumberFormat="1" applyFont="1" applyFill="1" applyBorder="1">
      <alignment vertical="center"/>
    </xf>
    <xf numFmtId="176" fontId="12" fillId="5" borderId="4" xfId="4" applyNumberFormat="1" applyFont="1" applyFill="1" applyBorder="1">
      <alignment vertical="center"/>
    </xf>
    <xf numFmtId="0" fontId="12" fillId="5" borderId="1" xfId="4" applyFont="1" applyFill="1" applyBorder="1" applyAlignment="1">
      <alignment horizontal="center" vertical="center"/>
    </xf>
    <xf numFmtId="49" fontId="36" fillId="0" borderId="0" xfId="4" applyNumberFormat="1" applyFont="1" applyAlignment="1" applyProtection="1">
      <alignment horizontal="right" vertical="center"/>
      <protection locked="0"/>
    </xf>
    <xf numFmtId="49" fontId="21" fillId="0" borderId="0" xfId="4" applyNumberFormat="1" applyFont="1" applyAlignment="1" applyProtection="1">
      <alignment horizontal="right" vertical="center"/>
      <protection locked="0"/>
    </xf>
    <xf numFmtId="49" fontId="19" fillId="2" borderId="1" xfId="4" applyNumberFormat="1" applyFont="1" applyFill="1" applyBorder="1" applyAlignment="1">
      <alignment horizontal="center" vertical="center"/>
    </xf>
    <xf numFmtId="49" fontId="19" fillId="2" borderId="1" xfId="4" applyNumberFormat="1" applyFont="1" applyFill="1" applyBorder="1" applyAlignment="1">
      <alignment horizontal="center" vertical="center" wrapText="1"/>
    </xf>
    <xf numFmtId="176" fontId="44" fillId="6" borderId="32" xfId="9" applyNumberFormat="1" applyFont="1" applyFill="1" applyBorder="1" applyAlignment="1">
      <alignment horizontal="center" vertical="center"/>
    </xf>
    <xf numFmtId="176" fontId="44" fillId="6" borderId="33" xfId="9" applyNumberFormat="1" applyFont="1" applyFill="1" applyBorder="1" applyAlignment="1">
      <alignment horizontal="center" vertical="center"/>
    </xf>
    <xf numFmtId="49" fontId="12" fillId="2" borderId="2" xfId="13" applyNumberFormat="1" applyFont="1" applyFill="1" applyBorder="1" applyAlignment="1">
      <alignment horizontal="center" vertical="center"/>
    </xf>
    <xf numFmtId="49" fontId="12" fillId="2" borderId="3" xfId="13" applyNumberFormat="1" applyFont="1" applyFill="1" applyBorder="1" applyAlignment="1">
      <alignment horizontal="center" vertical="center"/>
    </xf>
    <xf numFmtId="49" fontId="12" fillId="2" borderId="4" xfId="13" applyNumberFormat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left" vertical="center"/>
    </xf>
    <xf numFmtId="49" fontId="12" fillId="0" borderId="4" xfId="5" applyNumberFormat="1" applyFont="1" applyBorder="1" applyAlignment="1">
      <alignment horizontal="left" vertical="center"/>
    </xf>
    <xf numFmtId="49" fontId="12" fillId="2" borderId="10" xfId="13" applyNumberFormat="1" applyFont="1" applyFill="1" applyBorder="1" applyAlignment="1">
      <alignment horizontal="center" vertical="center" wrapText="1"/>
    </xf>
    <xf numFmtId="49" fontId="12" fillId="0" borderId="15" xfId="4" applyNumberFormat="1" applyFont="1" applyBorder="1" applyAlignment="1">
      <alignment vertical="center" wrapText="1"/>
    </xf>
    <xf numFmtId="49" fontId="12" fillId="0" borderId="5" xfId="4" applyNumberFormat="1" applyFont="1" applyBorder="1" applyAlignment="1">
      <alignment vertical="center" wrapText="1"/>
    </xf>
    <xf numFmtId="49" fontId="12" fillId="2" borderId="15" xfId="13" applyNumberFormat="1" applyFont="1" applyFill="1" applyBorder="1" applyAlignment="1">
      <alignment horizontal="center" vertical="center" wrapText="1"/>
    </xf>
    <xf numFmtId="49" fontId="12" fillId="2" borderId="15" xfId="13" applyNumberFormat="1" applyFont="1" applyFill="1" applyBorder="1" applyAlignment="1">
      <alignment horizontal="center" vertical="center"/>
    </xf>
    <xf numFmtId="49" fontId="12" fillId="2" borderId="5" xfId="13" applyNumberFormat="1" applyFont="1" applyFill="1" applyBorder="1" applyAlignment="1">
      <alignment horizontal="center" vertical="center"/>
    </xf>
    <xf numFmtId="49" fontId="12" fillId="2" borderId="15" xfId="13" applyNumberFormat="1" applyFont="1" applyFill="1" applyBorder="1" applyAlignment="1" applyProtection="1">
      <alignment horizontal="center" vertical="center"/>
      <protection locked="0"/>
    </xf>
    <xf numFmtId="49" fontId="12" fillId="2" borderId="5" xfId="13" applyNumberFormat="1" applyFont="1" applyFill="1" applyBorder="1" applyAlignment="1" applyProtection="1">
      <alignment horizontal="center" vertical="center"/>
      <protection locked="0"/>
    </xf>
    <xf numFmtId="49" fontId="12" fillId="0" borderId="2" xfId="13" applyNumberFormat="1" applyFont="1" applyBorder="1" applyAlignment="1" applyProtection="1">
      <alignment horizontal="left" vertical="center"/>
      <protection locked="0"/>
    </xf>
    <xf numFmtId="49" fontId="12" fillId="0" borderId="4" xfId="13" applyNumberFormat="1" applyFont="1" applyBorder="1" applyAlignment="1" applyProtection="1">
      <alignment horizontal="left" vertical="center"/>
      <protection locked="0"/>
    </xf>
    <xf numFmtId="0" fontId="52" fillId="0" borderId="2" xfId="13" applyFont="1" applyBorder="1" applyAlignment="1">
      <alignment horizontal="left" vertical="center" wrapText="1"/>
    </xf>
    <xf numFmtId="0" fontId="52" fillId="0" borderId="4" xfId="13" applyFont="1" applyBorder="1" applyAlignment="1">
      <alignment horizontal="left" vertical="center" wrapText="1"/>
    </xf>
    <xf numFmtId="0" fontId="12" fillId="0" borderId="2" xfId="13" applyFont="1" applyBorder="1" applyAlignment="1">
      <alignment horizontal="left" vertical="center" wrapText="1"/>
    </xf>
    <xf numFmtId="0" fontId="12" fillId="0" borderId="4" xfId="13" applyFont="1" applyBorder="1" applyAlignment="1">
      <alignment horizontal="left" vertical="center" wrapText="1"/>
    </xf>
    <xf numFmtId="49" fontId="6" fillId="0" borderId="2" xfId="13" applyNumberFormat="1" applyFont="1" applyBorder="1" applyAlignment="1" applyProtection="1">
      <alignment horizontal="left" vertical="center"/>
      <protection locked="0"/>
    </xf>
    <xf numFmtId="49" fontId="6" fillId="0" borderId="4" xfId="13" applyNumberFormat="1" applyFont="1" applyBorder="1" applyAlignment="1" applyProtection="1">
      <alignment horizontal="left" vertical="center"/>
      <protection locked="0"/>
    </xf>
    <xf numFmtId="49" fontId="16" fillId="2" borderId="15" xfId="13" applyNumberFormat="1" applyFont="1" applyFill="1" applyBorder="1" applyAlignment="1" applyProtection="1">
      <alignment horizontal="center" vertical="center"/>
      <protection locked="0"/>
    </xf>
    <xf numFmtId="49" fontId="16" fillId="2" borderId="5" xfId="13" applyNumberFormat="1" applyFont="1" applyFill="1" applyBorder="1" applyAlignment="1" applyProtection="1">
      <alignment horizontal="center" vertical="center"/>
      <protection locked="0"/>
    </xf>
    <xf numFmtId="49" fontId="19" fillId="6" borderId="0" xfId="4" applyNumberFormat="1" applyFont="1" applyFill="1" applyAlignment="1" applyProtection="1">
      <alignment horizontal="right" vertical="center"/>
      <protection locked="0"/>
    </xf>
    <xf numFmtId="49" fontId="54" fillId="2" borderId="1" xfId="4" applyNumberFormat="1" applyFont="1" applyFill="1" applyBorder="1" applyAlignment="1">
      <alignment horizontal="center" vertical="center"/>
    </xf>
    <xf numFmtId="49" fontId="54" fillId="2" borderId="4" xfId="4" applyNumberFormat="1" applyFont="1" applyFill="1" applyBorder="1" applyAlignment="1">
      <alignment horizontal="center" vertical="center"/>
    </xf>
    <xf numFmtId="38" fontId="21" fillId="6" borderId="0" xfId="7" applyFont="1" applyFill="1" applyAlignment="1" applyProtection="1">
      <alignment horizontal="left" vertical="center" wrapText="1"/>
    </xf>
  </cellXfs>
  <cellStyles count="14">
    <cellStyle name="パーセント" xfId="3" builtinId="5"/>
    <cellStyle name="桁区切り" xfId="2" builtinId="6"/>
    <cellStyle name="桁区切り 2" xfId="7" xr:uid="{67FCB62F-A42E-43DA-80F1-C5DD8258565A}"/>
    <cellStyle name="桁区切り 3 2" xfId="11" xr:uid="{A45F5014-C3F8-4763-B3C0-87D435A8EC5F}"/>
    <cellStyle name="桁区切り 3 3" xfId="9" xr:uid="{DADA4304-F3E9-46DB-9958-251D28D9FC28}"/>
    <cellStyle name="標準" xfId="0" builtinId="0"/>
    <cellStyle name="標準 10 2" xfId="8" xr:uid="{10FA8DEC-87F4-4DA0-81AF-E68B078DFABA}"/>
    <cellStyle name="標準 2" xfId="4" xr:uid="{94FC3E7C-5BD4-490D-B497-615C344EBD79}"/>
    <cellStyle name="標準 2 2" xfId="5" xr:uid="{19B4C9A7-AD25-4B4E-A4F3-D616EA9ABBD6}"/>
    <cellStyle name="標準 2 2 2" xfId="6" xr:uid="{D26D9418-1F4D-4DEB-BE4E-6CC6C896CE39}"/>
    <cellStyle name="標準 3" xfId="1" xr:uid="{8FB13B92-A4E0-434E-81FB-3C92BC6DDDF8}"/>
    <cellStyle name="標準 3 3" xfId="12" xr:uid="{037AD852-DD9A-4305-83B5-DA23E67FC726}"/>
    <cellStyle name="標準 5 2" xfId="10" xr:uid="{43C693F7-4CA3-44D2-8FAC-DA4F53940D3E}"/>
    <cellStyle name="標準_附属明細表PL・NW・WS　20060423修正版" xfId="13" xr:uid="{F9274E1F-B4F8-4433-92E1-A020E9F46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B4" sqref="B4"/>
    </sheetView>
  </sheetViews>
  <sheetFormatPr defaultColWidth="8.875" defaultRowHeight="11.25"/>
  <cols>
    <col min="1" max="1" width="30.875" style="4" customWidth="1"/>
    <col min="2" max="8" width="15.875" style="4" customWidth="1"/>
    <col min="9" max="16384" width="8.875" style="4"/>
  </cols>
  <sheetData>
    <row r="1" spans="1:8" s="8" customFormat="1" ht="21">
      <c r="A1" s="7" t="s">
        <v>26</v>
      </c>
    </row>
    <row r="2" spans="1:8" s="8" customFormat="1" ht="21">
      <c r="A2" s="7" t="s">
        <v>27</v>
      </c>
    </row>
    <row r="3" spans="1:8" s="8" customFormat="1" ht="21">
      <c r="A3" s="9" t="s">
        <v>28</v>
      </c>
    </row>
    <row r="4" spans="1:8" s="10" customFormat="1" ht="21">
      <c r="A4" s="9" t="s">
        <v>29</v>
      </c>
      <c r="B4" s="8"/>
      <c r="C4" s="8"/>
      <c r="D4" s="8"/>
      <c r="E4" s="8"/>
      <c r="F4" s="8"/>
      <c r="G4" s="8"/>
      <c r="H4" s="8"/>
    </row>
    <row r="5" spans="1:8" ht="13.5">
      <c r="A5" s="1" t="s">
        <v>0</v>
      </c>
      <c r="B5" s="1"/>
      <c r="C5" s="1"/>
      <c r="D5" s="1"/>
      <c r="E5" s="1"/>
      <c r="F5" s="1"/>
      <c r="G5" s="1"/>
      <c r="H5" s="3" t="s">
        <v>1</v>
      </c>
    </row>
    <row r="6" spans="1:8" ht="13.5">
      <c r="A6" s="1" t="s">
        <v>2</v>
      </c>
      <c r="B6" s="1"/>
      <c r="C6" s="1"/>
      <c r="D6" s="1"/>
      <c r="E6" s="1"/>
      <c r="F6" s="1"/>
      <c r="G6" s="1"/>
      <c r="H6" s="1"/>
    </row>
    <row r="7" spans="1:8" ht="13.5">
      <c r="A7" s="1"/>
      <c r="B7" s="1"/>
      <c r="C7" s="1"/>
      <c r="D7" s="1"/>
      <c r="E7" s="1"/>
      <c r="F7" s="1"/>
      <c r="G7" s="1"/>
      <c r="H7" s="3" t="s">
        <v>3</v>
      </c>
    </row>
    <row r="8" spans="1:8" ht="33.75">
      <c r="A8" s="5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</row>
    <row r="9" spans="1:8">
      <c r="A9" s="11" t="s">
        <v>12</v>
      </c>
      <c r="B9" s="6">
        <v>257997198</v>
      </c>
      <c r="C9" s="6">
        <v>143531010</v>
      </c>
      <c r="D9" s="6">
        <v>2223365</v>
      </c>
      <c r="E9" s="6">
        <v>399304843</v>
      </c>
      <c r="F9" s="6">
        <v>138289145</v>
      </c>
      <c r="G9" s="6">
        <v>4488400</v>
      </c>
      <c r="H9" s="6">
        <v>261015698</v>
      </c>
    </row>
    <row r="10" spans="1:8">
      <c r="A10" s="11" t="s">
        <v>13</v>
      </c>
      <c r="B10" s="6">
        <v>171359658</v>
      </c>
      <c r="C10" s="6">
        <v>418368</v>
      </c>
      <c r="D10" s="6">
        <v>19007</v>
      </c>
      <c r="E10" s="6">
        <v>171759019</v>
      </c>
      <c r="F10" s="6" t="s">
        <v>14</v>
      </c>
      <c r="G10" s="6" t="s">
        <v>14</v>
      </c>
      <c r="H10" s="6">
        <v>171759019</v>
      </c>
    </row>
    <row r="11" spans="1:8">
      <c r="A11" s="11" t="s">
        <v>15</v>
      </c>
      <c r="B11" s="6" t="s">
        <v>14</v>
      </c>
      <c r="C11" s="6" t="s">
        <v>14</v>
      </c>
      <c r="D11" s="6" t="s">
        <v>14</v>
      </c>
      <c r="E11" s="6" t="s">
        <v>14</v>
      </c>
      <c r="F11" s="6" t="s">
        <v>14</v>
      </c>
      <c r="G11" s="6" t="s">
        <v>14</v>
      </c>
      <c r="H11" s="6" t="s">
        <v>14</v>
      </c>
    </row>
    <row r="12" spans="1:8">
      <c r="A12" s="11" t="s">
        <v>16</v>
      </c>
      <c r="B12" s="6">
        <v>70431006</v>
      </c>
      <c r="C12" s="6">
        <v>123593872</v>
      </c>
      <c r="D12" s="6">
        <v>102520</v>
      </c>
      <c r="E12" s="6">
        <v>193922358</v>
      </c>
      <c r="F12" s="6">
        <v>124234430</v>
      </c>
      <c r="G12" s="6">
        <v>3714493</v>
      </c>
      <c r="H12" s="6">
        <v>69687928</v>
      </c>
    </row>
    <row r="13" spans="1:8">
      <c r="A13" s="11" t="s">
        <v>17</v>
      </c>
      <c r="B13" s="6">
        <v>14993557</v>
      </c>
      <c r="C13" s="6">
        <v>13303435</v>
      </c>
      <c r="D13" s="6">
        <v>16682</v>
      </c>
      <c r="E13" s="6">
        <v>28280310</v>
      </c>
      <c r="F13" s="6">
        <v>14054715</v>
      </c>
      <c r="G13" s="6">
        <v>773907</v>
      </c>
      <c r="H13" s="6">
        <v>14225595</v>
      </c>
    </row>
    <row r="14" spans="1:8">
      <c r="A14" s="11" t="s">
        <v>18</v>
      </c>
      <c r="B14" s="6" t="s">
        <v>14</v>
      </c>
      <c r="C14" s="6" t="s">
        <v>14</v>
      </c>
      <c r="D14" s="6" t="s">
        <v>14</v>
      </c>
      <c r="E14" s="6" t="s">
        <v>14</v>
      </c>
      <c r="F14" s="6" t="s">
        <v>14</v>
      </c>
      <c r="G14" s="6" t="s">
        <v>14</v>
      </c>
      <c r="H14" s="6" t="s">
        <v>14</v>
      </c>
    </row>
    <row r="15" spans="1:8">
      <c r="A15" s="11" t="s">
        <v>19</v>
      </c>
      <c r="B15" s="6" t="s">
        <v>14</v>
      </c>
      <c r="C15" s="6" t="s">
        <v>14</v>
      </c>
      <c r="D15" s="6" t="s">
        <v>14</v>
      </c>
      <c r="E15" s="6" t="s">
        <v>14</v>
      </c>
      <c r="F15" s="6" t="s">
        <v>14</v>
      </c>
      <c r="G15" s="6" t="s">
        <v>14</v>
      </c>
      <c r="H15" s="6" t="s">
        <v>14</v>
      </c>
    </row>
    <row r="16" spans="1:8">
      <c r="A16" s="11" t="s">
        <v>20</v>
      </c>
      <c r="B16" s="6" t="s">
        <v>14</v>
      </c>
      <c r="C16" s="6" t="s">
        <v>14</v>
      </c>
      <c r="D16" s="6" t="s">
        <v>14</v>
      </c>
      <c r="E16" s="6" t="s">
        <v>14</v>
      </c>
      <c r="F16" s="6" t="s">
        <v>14</v>
      </c>
      <c r="G16" s="6" t="s">
        <v>14</v>
      </c>
      <c r="H16" s="6" t="s">
        <v>14</v>
      </c>
    </row>
    <row r="17" spans="1:8">
      <c r="A17" s="11" t="s">
        <v>21</v>
      </c>
      <c r="B17" s="6" t="s">
        <v>14</v>
      </c>
      <c r="C17" s="6" t="s">
        <v>14</v>
      </c>
      <c r="D17" s="6" t="s">
        <v>14</v>
      </c>
      <c r="E17" s="6" t="s">
        <v>14</v>
      </c>
      <c r="F17" s="6" t="s">
        <v>14</v>
      </c>
      <c r="G17" s="6" t="s">
        <v>14</v>
      </c>
      <c r="H17" s="6" t="s">
        <v>14</v>
      </c>
    </row>
    <row r="18" spans="1:8">
      <c r="A18" s="11" t="s">
        <v>22</v>
      </c>
      <c r="B18" s="6">
        <v>1212977</v>
      </c>
      <c r="C18" s="6">
        <v>6215337</v>
      </c>
      <c r="D18" s="6">
        <v>2085157</v>
      </c>
      <c r="E18" s="6">
        <v>5343157</v>
      </c>
      <c r="F18" s="6" t="s">
        <v>14</v>
      </c>
      <c r="G18" s="6" t="s">
        <v>14</v>
      </c>
      <c r="H18" s="6">
        <v>5343157</v>
      </c>
    </row>
    <row r="19" spans="1:8">
      <c r="A19" s="11" t="s">
        <v>23</v>
      </c>
      <c r="B19" s="6">
        <v>170146894</v>
      </c>
      <c r="C19" s="6">
        <v>5129484</v>
      </c>
      <c r="D19" s="6">
        <v>5763338</v>
      </c>
      <c r="E19" s="6">
        <v>169513040</v>
      </c>
      <c r="F19" s="6">
        <v>96723252</v>
      </c>
      <c r="G19" s="6">
        <v>3968716</v>
      </c>
      <c r="H19" s="6">
        <v>72789788</v>
      </c>
    </row>
    <row r="20" spans="1:8">
      <c r="A20" s="11" t="s">
        <v>13</v>
      </c>
      <c r="B20" s="6">
        <v>86613183</v>
      </c>
      <c r="C20" s="6">
        <v>330279</v>
      </c>
      <c r="D20" s="6" t="s">
        <v>14</v>
      </c>
      <c r="E20" s="6">
        <v>86943462</v>
      </c>
      <c r="F20" s="6" t="s">
        <v>14</v>
      </c>
      <c r="G20" s="6" t="s">
        <v>14</v>
      </c>
      <c r="H20" s="6">
        <v>86943462</v>
      </c>
    </row>
    <row r="21" spans="1:8">
      <c r="A21" s="11" t="s">
        <v>16</v>
      </c>
      <c r="B21" s="6">
        <v>56972</v>
      </c>
      <c r="C21" s="6">
        <v>139491</v>
      </c>
      <c r="D21" s="6" t="s">
        <v>14</v>
      </c>
      <c r="E21" s="6">
        <v>196463</v>
      </c>
      <c r="F21" s="6">
        <v>142966</v>
      </c>
      <c r="G21" s="6">
        <v>3475</v>
      </c>
      <c r="H21" s="6">
        <v>53497</v>
      </c>
    </row>
    <row r="22" spans="1:8">
      <c r="A22" s="11" t="s">
        <v>17</v>
      </c>
      <c r="B22" s="6">
        <v>80202820</v>
      </c>
      <c r="C22" s="6">
        <v>95005484</v>
      </c>
      <c r="D22" s="6">
        <v>20680</v>
      </c>
      <c r="E22" s="6">
        <v>175187624</v>
      </c>
      <c r="F22" s="6">
        <v>96580286</v>
      </c>
      <c r="G22" s="6">
        <v>3965241</v>
      </c>
      <c r="H22" s="6">
        <v>78607338</v>
      </c>
    </row>
    <row r="23" spans="1:8">
      <c r="A23" s="11" t="s">
        <v>21</v>
      </c>
      <c r="B23" s="6" t="s">
        <v>14</v>
      </c>
      <c r="C23" s="6" t="s">
        <v>14</v>
      </c>
      <c r="D23" s="6" t="s">
        <v>14</v>
      </c>
      <c r="E23" s="6" t="s">
        <v>14</v>
      </c>
      <c r="F23" s="6" t="s">
        <v>14</v>
      </c>
      <c r="G23" s="6" t="s">
        <v>14</v>
      </c>
      <c r="H23" s="6" t="s">
        <v>14</v>
      </c>
    </row>
    <row r="24" spans="1:8">
      <c r="A24" s="11" t="s">
        <v>22</v>
      </c>
      <c r="B24" s="6">
        <v>3273918</v>
      </c>
      <c r="C24" s="6">
        <v>2409117</v>
      </c>
      <c r="D24" s="6">
        <v>1774292</v>
      </c>
      <c r="E24" s="6">
        <v>3908743</v>
      </c>
      <c r="F24" s="6" t="s">
        <v>14</v>
      </c>
      <c r="G24" s="6" t="s">
        <v>14</v>
      </c>
      <c r="H24" s="6">
        <v>3908743</v>
      </c>
    </row>
    <row r="25" spans="1:8">
      <c r="A25" s="11" t="s">
        <v>24</v>
      </c>
      <c r="B25" s="6">
        <v>1225853</v>
      </c>
      <c r="C25" s="6">
        <v>507758</v>
      </c>
      <c r="D25" s="6">
        <v>146289</v>
      </c>
      <c r="E25" s="6">
        <v>5357739</v>
      </c>
      <c r="F25" s="6">
        <v>4264899</v>
      </c>
      <c r="G25" s="6">
        <v>639696</v>
      </c>
      <c r="H25" s="6">
        <v>1092840</v>
      </c>
    </row>
    <row r="26" spans="1:8">
      <c r="A26" s="11" t="s">
        <v>25</v>
      </c>
      <c r="B26" s="6">
        <v>429369944</v>
      </c>
      <c r="C26" s="6">
        <v>149168252</v>
      </c>
      <c r="D26" s="6">
        <v>8132992</v>
      </c>
      <c r="E26" s="6">
        <v>574175622</v>
      </c>
      <c r="F26" s="6">
        <v>239277296</v>
      </c>
      <c r="G26" s="6">
        <v>9096812</v>
      </c>
      <c r="H26" s="6">
        <v>334898326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90" fitToHeight="0" orientation="landscape" r:id="rId1"/>
  <headerFooter>
    <oddHeader>&amp;C&amp;F/&amp;A&amp;R&amp;9&amp;D</oddHead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4DB-7A20-4E58-AA59-DDA2C72ED822}">
  <sheetPr>
    <pageSetUpPr fitToPage="1"/>
  </sheetPr>
  <dimension ref="B1:K19"/>
  <sheetViews>
    <sheetView view="pageBreakPreview" zoomScaleNormal="100" zoomScaleSheetLayoutView="100" workbookViewId="0">
      <selection activeCell="G23" sqref="G23"/>
    </sheetView>
  </sheetViews>
  <sheetFormatPr defaultColWidth="9" defaultRowHeight="14.25"/>
  <cols>
    <col min="1" max="1" width="5.125" style="45" customWidth="1"/>
    <col min="2" max="7" width="16.625" style="45" customWidth="1"/>
    <col min="8" max="8" width="2.625" style="45" customWidth="1"/>
    <col min="9" max="9" width="9.375" style="45" customWidth="1"/>
    <col min="10" max="11" width="16.625" style="45" customWidth="1"/>
    <col min="12" max="16384" width="9" style="45"/>
  </cols>
  <sheetData>
    <row r="1" spans="2:11" ht="13.5" customHeight="1">
      <c r="G1" s="115"/>
    </row>
    <row r="2" spans="2:11" ht="18.75">
      <c r="B2" s="87" t="s">
        <v>217</v>
      </c>
      <c r="G2" s="116"/>
    </row>
    <row r="3" spans="2:11">
      <c r="B3" s="90" t="s">
        <v>0</v>
      </c>
      <c r="C3" s="90"/>
      <c r="D3" s="90"/>
      <c r="E3" s="90"/>
      <c r="F3" s="90"/>
      <c r="G3" s="91" t="s">
        <v>130</v>
      </c>
      <c r="H3" s="90"/>
      <c r="I3" s="91"/>
    </row>
    <row r="4" spans="2:11">
      <c r="B4" s="90" t="s">
        <v>2</v>
      </c>
      <c r="C4" s="90"/>
      <c r="D4" s="90"/>
      <c r="E4" s="90"/>
      <c r="F4" s="90"/>
      <c r="G4" s="90"/>
      <c r="H4" s="90"/>
      <c r="I4" s="90"/>
    </row>
    <row r="5" spans="2:11" ht="15.75" customHeight="1">
      <c r="B5" s="117"/>
      <c r="G5" s="27" t="s">
        <v>165</v>
      </c>
    </row>
    <row r="6" spans="2:11" s="49" customFormat="1" ht="12">
      <c r="B6" s="296" t="s">
        <v>218</v>
      </c>
      <c r="C6" s="296" t="s">
        <v>219</v>
      </c>
      <c r="D6" s="296" t="s">
        <v>220</v>
      </c>
      <c r="E6" s="298" t="s">
        <v>221</v>
      </c>
      <c r="F6" s="299"/>
      <c r="G6" s="296" t="s">
        <v>222</v>
      </c>
    </row>
    <row r="7" spans="2:11" s="49" customFormat="1" ht="12">
      <c r="B7" s="297"/>
      <c r="C7" s="297"/>
      <c r="D7" s="297"/>
      <c r="E7" s="50" t="s">
        <v>223</v>
      </c>
      <c r="F7" s="50" t="s">
        <v>224</v>
      </c>
      <c r="G7" s="297"/>
      <c r="J7" s="293" t="s">
        <v>225</v>
      </c>
      <c r="K7" s="293" t="s">
        <v>226</v>
      </c>
    </row>
    <row r="8" spans="2:11" s="49" customFormat="1" ht="21.95" customHeight="1">
      <c r="B8" s="250" t="s">
        <v>227</v>
      </c>
      <c r="C8" s="251"/>
      <c r="D8" s="251"/>
      <c r="E8" s="251"/>
      <c r="F8" s="251"/>
      <c r="G8" s="252"/>
      <c r="J8" s="293"/>
      <c r="K8" s="293"/>
    </row>
    <row r="9" spans="2:11" s="49" customFormat="1" ht="21.95" customHeight="1">
      <c r="B9" s="57" t="s">
        <v>228</v>
      </c>
      <c r="C9" s="58">
        <v>0</v>
      </c>
      <c r="D9" s="58"/>
      <c r="E9" s="58">
        <v>0</v>
      </c>
      <c r="F9" s="58">
        <v>0</v>
      </c>
      <c r="G9" s="73">
        <v>0</v>
      </c>
      <c r="J9" s="73">
        <v>0</v>
      </c>
      <c r="K9" s="118" t="str">
        <f>IF(G9=J9,"○","×")</f>
        <v>○</v>
      </c>
    </row>
    <row r="10" spans="2:11" s="49" customFormat="1" ht="21.95" customHeight="1">
      <c r="B10" s="57" t="s">
        <v>229</v>
      </c>
      <c r="C10" s="58">
        <v>-93927</v>
      </c>
      <c r="D10" s="58">
        <v>-89012</v>
      </c>
      <c r="E10" s="58">
        <v>-89147</v>
      </c>
      <c r="F10" s="58">
        <v>0</v>
      </c>
      <c r="G10" s="73">
        <v>-93792</v>
      </c>
      <c r="J10" s="73">
        <v>-93792</v>
      </c>
      <c r="K10" s="118" t="str">
        <f>IF(G10=J10,"○","×")</f>
        <v>○</v>
      </c>
    </row>
    <row r="11" spans="2:11" s="49" customFormat="1" ht="21.95" customHeight="1">
      <c r="B11" s="250" t="s">
        <v>230</v>
      </c>
      <c r="C11" s="294"/>
      <c r="D11" s="294"/>
      <c r="E11" s="294"/>
      <c r="F11" s="294"/>
      <c r="G11" s="295"/>
      <c r="J11" s="119" t="s">
        <v>231</v>
      </c>
      <c r="K11" s="120" t="s">
        <v>232</v>
      </c>
    </row>
    <row r="12" spans="2:11" s="49" customFormat="1" ht="21.95" customHeight="1">
      <c r="B12" s="57" t="s">
        <v>229</v>
      </c>
      <c r="C12" s="58">
        <v>-37530</v>
      </c>
      <c r="D12" s="58"/>
      <c r="E12" s="58">
        <v>-30654</v>
      </c>
      <c r="F12" s="58">
        <v>0</v>
      </c>
      <c r="G12" s="73">
        <v>-6876</v>
      </c>
      <c r="J12" s="73">
        <v>-6876</v>
      </c>
      <c r="K12" s="118" t="str">
        <f>IF(G12=J12,"○","×")</f>
        <v>○</v>
      </c>
    </row>
    <row r="13" spans="2:11" s="49" customFormat="1" ht="21.95" customHeight="1">
      <c r="B13" s="250" t="s">
        <v>233</v>
      </c>
      <c r="C13" s="294"/>
      <c r="D13" s="294"/>
      <c r="E13" s="294"/>
      <c r="F13" s="294"/>
      <c r="G13" s="295"/>
      <c r="J13" s="119" t="s">
        <v>232</v>
      </c>
      <c r="K13" s="120" t="s">
        <v>232</v>
      </c>
    </row>
    <row r="14" spans="2:11" s="49" customFormat="1" ht="21.95" customHeight="1">
      <c r="B14" s="57" t="s">
        <v>234</v>
      </c>
      <c r="C14" s="58">
        <v>7276695</v>
      </c>
      <c r="D14" s="58">
        <v>210100</v>
      </c>
      <c r="E14" s="58">
        <v>0</v>
      </c>
      <c r="F14" s="58">
        <v>0</v>
      </c>
      <c r="G14" s="73">
        <v>7486795</v>
      </c>
      <c r="J14" s="73">
        <v>7486795</v>
      </c>
      <c r="K14" s="118" t="str">
        <f>IF(G14=J14,"○","×")</f>
        <v>○</v>
      </c>
    </row>
    <row r="15" spans="2:11" s="49" customFormat="1" ht="21.95" customHeight="1">
      <c r="B15" s="57" t="s">
        <v>235</v>
      </c>
      <c r="C15" s="58">
        <v>4249</v>
      </c>
      <c r="D15" s="58">
        <v>0</v>
      </c>
      <c r="E15" s="58">
        <v>0</v>
      </c>
      <c r="F15" s="58">
        <v>0</v>
      </c>
      <c r="G15" s="73">
        <v>4249</v>
      </c>
      <c r="J15" s="73">
        <v>4249</v>
      </c>
      <c r="K15" s="118" t="str">
        <f>IF(G15=J15,"○","×")</f>
        <v>○</v>
      </c>
    </row>
    <row r="16" spans="2:11" s="49" customFormat="1" ht="21.95" customHeight="1">
      <c r="B16" s="250" t="s">
        <v>236</v>
      </c>
      <c r="C16" s="294"/>
      <c r="D16" s="294"/>
      <c r="E16" s="294"/>
      <c r="F16" s="294"/>
      <c r="G16" s="295"/>
      <c r="J16" s="119" t="s">
        <v>232</v>
      </c>
      <c r="K16" s="120" t="s">
        <v>232</v>
      </c>
    </row>
    <row r="17" spans="2:11" s="49" customFormat="1" ht="21.95" customHeight="1">
      <c r="B17" s="57" t="s">
        <v>237</v>
      </c>
      <c r="C17" s="58">
        <v>1380617</v>
      </c>
      <c r="D17" s="58">
        <v>1750284</v>
      </c>
      <c r="E17" s="58">
        <v>1380617</v>
      </c>
      <c r="F17" s="58">
        <v>0</v>
      </c>
      <c r="G17" s="73">
        <v>1750284</v>
      </c>
      <c r="J17" s="73">
        <v>1750284</v>
      </c>
      <c r="K17" s="118" t="str">
        <f>IF(G17=J17,"○","×")</f>
        <v>○</v>
      </c>
    </row>
    <row r="18" spans="2:11" s="49" customFormat="1" ht="21.95" customHeight="1">
      <c r="B18" s="120" t="s">
        <v>151</v>
      </c>
      <c r="C18" s="73">
        <v>8530104</v>
      </c>
      <c r="D18" s="73">
        <v>1871372</v>
      </c>
      <c r="E18" s="73">
        <v>1260816</v>
      </c>
      <c r="F18" s="73">
        <v>0</v>
      </c>
      <c r="G18" s="73">
        <v>9140660</v>
      </c>
    </row>
    <row r="19" spans="2:11" ht="5.25" customHeight="1"/>
  </sheetData>
  <mergeCells count="11">
    <mergeCell ref="K7:K8"/>
    <mergeCell ref="B8:G8"/>
    <mergeCell ref="B11:G11"/>
    <mergeCell ref="B13:G13"/>
    <mergeCell ref="B16:G16"/>
    <mergeCell ref="B6:B7"/>
    <mergeCell ref="C6:C7"/>
    <mergeCell ref="D6:D7"/>
    <mergeCell ref="E6:F6"/>
    <mergeCell ref="G6:G7"/>
    <mergeCell ref="J7:J8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landscape" cellComments="asDisplayed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0032-7726-4DD0-AF6D-A7563C670CC2}">
  <sheetPr>
    <pageSetUpPr fitToPage="1"/>
  </sheetPr>
  <dimension ref="A1:J30"/>
  <sheetViews>
    <sheetView view="pageBreakPreview" zoomScale="115" zoomScaleNormal="100" zoomScaleSheetLayoutView="115" workbookViewId="0">
      <selection activeCell="N4" sqref="N4"/>
    </sheetView>
  </sheetViews>
  <sheetFormatPr defaultColWidth="9" defaultRowHeight="14.25"/>
  <cols>
    <col min="1" max="1" width="3.625" style="45" customWidth="1"/>
    <col min="2" max="2" width="14.625" style="45" customWidth="1"/>
    <col min="3" max="3" width="5.625" style="45" customWidth="1"/>
    <col min="4" max="4" width="22.375" style="45" customWidth="1"/>
    <col min="5" max="5" width="8.125" style="45" customWidth="1"/>
    <col min="6" max="6" width="10.5" style="45" customWidth="1"/>
    <col min="7" max="7" width="6" style="45" customWidth="1"/>
    <col min="8" max="8" width="4.125" style="45" customWidth="1"/>
    <col min="9" max="9" width="8.125" style="45" customWidth="1"/>
    <col min="10" max="10" width="12.125" style="45" customWidth="1"/>
    <col min="11" max="11" width="1" style="45" customWidth="1"/>
    <col min="12" max="12" width="1.5" style="45" customWidth="1"/>
    <col min="13" max="16384" width="9" style="45"/>
  </cols>
  <sheetData>
    <row r="1" spans="1:10" ht="13.5" customHeight="1"/>
    <row r="2" spans="1:10" ht="55.5" customHeight="1">
      <c r="G2" s="298" t="s">
        <v>238</v>
      </c>
      <c r="H2" s="299"/>
      <c r="I2" s="293" t="s">
        <v>239</v>
      </c>
      <c r="J2" s="293"/>
    </row>
    <row r="3" spans="1:10" ht="30" customHeight="1">
      <c r="G3" s="335">
        <v>32006325</v>
      </c>
      <c r="H3" s="336"/>
      <c r="I3" s="337" t="str">
        <f>IF(G28=G3,"○","×")</f>
        <v>○</v>
      </c>
      <c r="J3" s="337"/>
    </row>
    <row r="4" spans="1:10" ht="13.5" customHeight="1"/>
    <row r="5" spans="1:10" ht="24.75" customHeight="1">
      <c r="B5" s="85" t="s">
        <v>240</v>
      </c>
      <c r="J5" s="121"/>
    </row>
    <row r="6" spans="1:10" ht="21.75" customHeight="1">
      <c r="B6" s="85" t="s">
        <v>241</v>
      </c>
      <c r="C6" s="122"/>
      <c r="D6" s="122"/>
      <c r="I6" s="338"/>
      <c r="J6" s="339"/>
    </row>
    <row r="7" spans="1:10" ht="18" customHeight="1">
      <c r="B7" s="90" t="s">
        <v>0</v>
      </c>
      <c r="C7" s="90"/>
      <c r="D7" s="90"/>
      <c r="E7" s="90"/>
      <c r="F7" s="90"/>
      <c r="G7" s="90"/>
      <c r="H7" s="90"/>
      <c r="I7" s="91"/>
      <c r="J7" s="91" t="s">
        <v>130</v>
      </c>
    </row>
    <row r="8" spans="1:10">
      <c r="B8" s="90" t="s">
        <v>2</v>
      </c>
      <c r="C8" s="90"/>
      <c r="D8" s="90"/>
      <c r="E8" s="90"/>
      <c r="F8" s="90"/>
      <c r="G8" s="90"/>
      <c r="H8" s="90"/>
      <c r="I8" s="90"/>
      <c r="J8" s="121"/>
    </row>
    <row r="9" spans="1:10" ht="15" customHeight="1">
      <c r="B9" s="123"/>
      <c r="C9" s="122"/>
      <c r="D9" s="122"/>
      <c r="I9" s="124"/>
      <c r="J9" s="124" t="s">
        <v>165</v>
      </c>
    </row>
    <row r="10" spans="1:10" ht="16.5">
      <c r="B10" s="340" t="s">
        <v>243</v>
      </c>
      <c r="C10" s="340"/>
      <c r="D10" s="125" t="s">
        <v>244</v>
      </c>
      <c r="E10" s="340" t="s">
        <v>245</v>
      </c>
      <c r="F10" s="340"/>
      <c r="G10" s="341" t="s">
        <v>246</v>
      </c>
      <c r="H10" s="340"/>
      <c r="I10" s="340" t="s">
        <v>247</v>
      </c>
      <c r="J10" s="340"/>
    </row>
    <row r="11" spans="1:10" ht="16.5" hidden="1">
      <c r="A11" s="45" t="s">
        <v>135</v>
      </c>
      <c r="B11" s="126"/>
      <c r="C11" s="127"/>
      <c r="D11" s="128"/>
      <c r="E11" s="129"/>
      <c r="F11" s="130"/>
      <c r="G11" s="131"/>
      <c r="H11" s="130"/>
      <c r="I11" s="129"/>
      <c r="J11" s="130"/>
    </row>
    <row r="12" spans="1:10" ht="16.5">
      <c r="B12" s="325" t="s">
        <v>248</v>
      </c>
      <c r="C12" s="326"/>
      <c r="D12" s="132" t="s">
        <v>116</v>
      </c>
      <c r="E12" s="331"/>
      <c r="F12" s="332"/>
      <c r="G12" s="333"/>
      <c r="H12" s="334"/>
      <c r="I12" s="331"/>
      <c r="J12" s="332"/>
    </row>
    <row r="13" spans="1:10" ht="16.5" hidden="1">
      <c r="A13" s="45" t="s">
        <v>249</v>
      </c>
      <c r="B13" s="327"/>
      <c r="C13" s="328"/>
      <c r="D13" s="128"/>
      <c r="E13" s="129"/>
      <c r="F13" s="130"/>
      <c r="G13" s="133"/>
      <c r="H13" s="134"/>
      <c r="I13" s="129"/>
      <c r="J13" s="130"/>
    </row>
    <row r="14" spans="1:10" ht="16.5">
      <c r="B14" s="329"/>
      <c r="C14" s="330"/>
      <c r="D14" s="135" t="s">
        <v>250</v>
      </c>
      <c r="E14" s="304"/>
      <c r="F14" s="305"/>
      <c r="G14" s="306">
        <v>0</v>
      </c>
      <c r="H14" s="307"/>
      <c r="I14" s="304"/>
      <c r="J14" s="305"/>
    </row>
    <row r="15" spans="1:10" ht="16.5" hidden="1">
      <c r="A15" s="45" t="s">
        <v>135</v>
      </c>
      <c r="B15" s="136"/>
      <c r="C15" s="137"/>
      <c r="D15" s="128"/>
      <c r="E15" s="129"/>
      <c r="F15" s="130"/>
      <c r="G15" s="133"/>
      <c r="H15" s="134"/>
      <c r="I15" s="129"/>
      <c r="J15" s="130"/>
    </row>
    <row r="16" spans="1:10" ht="16.5" hidden="1">
      <c r="B16" s="315" t="s">
        <v>251</v>
      </c>
      <c r="C16" s="316"/>
      <c r="D16" s="138"/>
      <c r="E16" s="321"/>
      <c r="F16" s="322"/>
      <c r="G16" s="310"/>
      <c r="H16" s="311"/>
      <c r="I16" s="323"/>
      <c r="J16" s="324"/>
    </row>
    <row r="17" spans="1:10" ht="16.5">
      <c r="B17" s="317"/>
      <c r="C17" s="318"/>
      <c r="D17" s="138" t="s">
        <v>252</v>
      </c>
      <c r="E17" s="312" t="s">
        <v>253</v>
      </c>
      <c r="F17" s="288"/>
      <c r="G17" s="310">
        <v>3911126</v>
      </c>
      <c r="H17" s="311"/>
      <c r="I17" s="308" t="s">
        <v>254</v>
      </c>
      <c r="J17" s="309"/>
    </row>
    <row r="18" spans="1:10" ht="33">
      <c r="B18" s="317"/>
      <c r="C18" s="318"/>
      <c r="D18" s="139" t="s">
        <v>255</v>
      </c>
      <c r="E18" s="308" t="s">
        <v>256</v>
      </c>
      <c r="F18" s="309"/>
      <c r="G18" s="310">
        <v>3585575</v>
      </c>
      <c r="H18" s="311"/>
      <c r="I18" s="312" t="s">
        <v>257</v>
      </c>
      <c r="J18" s="288"/>
    </row>
    <row r="19" spans="1:10" ht="16.5">
      <c r="B19" s="317"/>
      <c r="C19" s="318"/>
      <c r="D19" s="139" t="s">
        <v>258</v>
      </c>
      <c r="E19" s="312" t="s">
        <v>259</v>
      </c>
      <c r="F19" s="288"/>
      <c r="G19" s="310">
        <v>3430700</v>
      </c>
      <c r="H19" s="311"/>
      <c r="I19" s="312" t="s">
        <v>260</v>
      </c>
      <c r="J19" s="288"/>
    </row>
    <row r="20" spans="1:10" ht="33">
      <c r="B20" s="317"/>
      <c r="C20" s="318"/>
      <c r="D20" s="139" t="s">
        <v>261</v>
      </c>
      <c r="E20" s="312" t="s">
        <v>259</v>
      </c>
      <c r="F20" s="288"/>
      <c r="G20" s="310">
        <v>3088218</v>
      </c>
      <c r="H20" s="311"/>
      <c r="I20" s="312" t="s">
        <v>262</v>
      </c>
      <c r="J20" s="288"/>
    </row>
    <row r="21" spans="1:10" ht="16.5">
      <c r="B21" s="317"/>
      <c r="C21" s="318"/>
      <c r="D21" s="138" t="s">
        <v>263</v>
      </c>
      <c r="E21" s="140" t="s">
        <v>264</v>
      </c>
      <c r="F21" s="141"/>
      <c r="G21" s="310">
        <v>2765449</v>
      </c>
      <c r="H21" s="311"/>
      <c r="I21" s="140" t="s">
        <v>265</v>
      </c>
      <c r="J21" s="141"/>
    </row>
    <row r="22" spans="1:10" ht="16.5">
      <c r="B22" s="317"/>
      <c r="C22" s="318"/>
      <c r="D22" s="138" t="s">
        <v>266</v>
      </c>
      <c r="E22" s="308" t="s">
        <v>267</v>
      </c>
      <c r="F22" s="309"/>
      <c r="G22" s="310">
        <v>1479160</v>
      </c>
      <c r="H22" s="311"/>
      <c r="I22" s="308" t="s">
        <v>268</v>
      </c>
      <c r="J22" s="309"/>
    </row>
    <row r="23" spans="1:10" ht="33">
      <c r="B23" s="317"/>
      <c r="C23" s="318"/>
      <c r="D23" s="139" t="s">
        <v>269</v>
      </c>
      <c r="E23" s="308" t="s">
        <v>270</v>
      </c>
      <c r="F23" s="309"/>
      <c r="G23" s="310">
        <v>950958</v>
      </c>
      <c r="H23" s="311"/>
      <c r="I23" s="308" t="s">
        <v>269</v>
      </c>
      <c r="J23" s="309"/>
    </row>
    <row r="24" spans="1:10" ht="33">
      <c r="B24" s="317"/>
      <c r="C24" s="318"/>
      <c r="D24" s="139" t="s">
        <v>271</v>
      </c>
      <c r="E24" s="308"/>
      <c r="F24" s="309"/>
      <c r="G24" s="310">
        <v>674691</v>
      </c>
      <c r="H24" s="311"/>
      <c r="I24" s="308" t="s">
        <v>262</v>
      </c>
      <c r="J24" s="309"/>
    </row>
    <row r="25" spans="1:10" ht="16.5">
      <c r="B25" s="317"/>
      <c r="C25" s="318"/>
      <c r="D25" s="138" t="s">
        <v>224</v>
      </c>
      <c r="E25" s="312"/>
      <c r="F25" s="288"/>
      <c r="G25" s="313">
        <v>12120448</v>
      </c>
      <c r="H25" s="314"/>
      <c r="I25" s="312"/>
      <c r="J25" s="288"/>
    </row>
    <row r="26" spans="1:10" ht="16.5" hidden="1">
      <c r="A26" s="45" t="s">
        <v>249</v>
      </c>
      <c r="B26" s="317"/>
      <c r="C26" s="318"/>
      <c r="D26" s="142"/>
      <c r="E26" s="143"/>
      <c r="F26" s="144"/>
      <c r="G26" s="145"/>
      <c r="H26" s="146"/>
      <c r="I26" s="147"/>
      <c r="J26" s="148"/>
    </row>
    <row r="27" spans="1:10" ht="16.5">
      <c r="B27" s="319"/>
      <c r="C27" s="320"/>
      <c r="D27" s="149" t="s">
        <v>250</v>
      </c>
      <c r="E27" s="300"/>
      <c r="F27" s="301"/>
      <c r="G27" s="262">
        <v>32006325</v>
      </c>
      <c r="H27" s="263"/>
      <c r="I27" s="300"/>
      <c r="J27" s="301"/>
    </row>
    <row r="28" spans="1:10" ht="16.5">
      <c r="B28" s="302" t="s">
        <v>273</v>
      </c>
      <c r="C28" s="303"/>
      <c r="D28" s="150"/>
      <c r="E28" s="304"/>
      <c r="F28" s="305"/>
      <c r="G28" s="306">
        <v>32006325</v>
      </c>
      <c r="H28" s="307"/>
      <c r="I28" s="304"/>
      <c r="J28" s="305"/>
    </row>
    <row r="29" spans="1:10" ht="3.75" customHeight="1"/>
    <row r="30" spans="1:10" ht="12" customHeight="1"/>
  </sheetData>
  <mergeCells count="52">
    <mergeCell ref="B10:C10"/>
    <mergeCell ref="E10:F10"/>
    <mergeCell ref="G10:H10"/>
    <mergeCell ref="I10:J10"/>
    <mergeCell ref="G2:H2"/>
    <mergeCell ref="I2:J2"/>
    <mergeCell ref="G3:H3"/>
    <mergeCell ref="I3:J3"/>
    <mergeCell ref="I6:J6"/>
    <mergeCell ref="I18:J18"/>
    <mergeCell ref="B12:C14"/>
    <mergeCell ref="E12:F12"/>
    <mergeCell ref="G12:H12"/>
    <mergeCell ref="I12:J12"/>
    <mergeCell ref="E14:F14"/>
    <mergeCell ref="G14:H14"/>
    <mergeCell ref="I14:J14"/>
    <mergeCell ref="E19:F19"/>
    <mergeCell ref="G19:H19"/>
    <mergeCell ref="I19:J19"/>
    <mergeCell ref="E20:F20"/>
    <mergeCell ref="G20:H20"/>
    <mergeCell ref="I20:J20"/>
    <mergeCell ref="G21:H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7:F27"/>
    <mergeCell ref="G27:H27"/>
    <mergeCell ref="I27:J27"/>
    <mergeCell ref="B28:C28"/>
    <mergeCell ref="E28:F28"/>
    <mergeCell ref="G28:H28"/>
    <mergeCell ref="I28:J28"/>
    <mergeCell ref="B16:C27"/>
    <mergeCell ref="E16:F16"/>
    <mergeCell ref="G16:H16"/>
    <mergeCell ref="I16:J16"/>
    <mergeCell ref="E17:F17"/>
    <mergeCell ref="G17:H17"/>
    <mergeCell ref="I17:J17"/>
    <mergeCell ref="E18:F18"/>
    <mergeCell ref="G18:H18"/>
  </mergeCells>
  <phoneticPr fontId="5"/>
  <pageMargins left="0.70866141732283472" right="0.70866141732283472" top="0.74803149606299213" bottom="0.74803149606299213" header="0.31496062992125984" footer="0.31496062992125984"/>
  <pageSetup paperSize="9" scale="97" orientation="landscape" cellComments="asDisplayed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EF7F-6CC1-4A69-A946-51C032AC0B0C}">
  <sheetPr>
    <pageSetUpPr fitToPage="1"/>
  </sheetPr>
  <dimension ref="A2:DN73"/>
  <sheetViews>
    <sheetView view="pageBreakPreview" zoomScale="85" zoomScaleNormal="100" zoomScaleSheetLayoutView="85" workbookViewId="0">
      <pane xSplit="12" ySplit="6" topLeftCell="M25" activePane="bottomRight" state="frozen"/>
      <selection pane="topRight" activeCell="M1" sqref="M1"/>
      <selection pane="bottomLeft" activeCell="A7" sqref="A7"/>
      <selection pane="bottomRight" activeCell="N4" sqref="N4"/>
    </sheetView>
  </sheetViews>
  <sheetFormatPr defaultColWidth="9" defaultRowHeight="18.75"/>
  <cols>
    <col min="1" max="1" width="2.625" style="151" customWidth="1"/>
    <col min="2" max="2" width="1.25" style="151" customWidth="1"/>
    <col min="3" max="11" width="2.125" style="151" customWidth="1"/>
    <col min="12" max="12" width="18.375" style="151" customWidth="1"/>
    <col min="13" max="13" width="16.125" style="151" customWidth="1"/>
    <col min="14" max="14" width="16.5" style="151" customWidth="1"/>
    <col min="15" max="15" width="18.75" style="151" customWidth="1"/>
    <col min="16" max="16" width="17.5" style="151" customWidth="1"/>
    <col min="17" max="18" width="18.125" style="151" customWidth="1"/>
    <col min="19" max="19" width="16.75" style="151" bestFit="1" customWidth="1"/>
    <col min="20" max="20" width="18.125" style="151" customWidth="1"/>
    <col min="21" max="21" width="3.625" style="151" customWidth="1"/>
    <col min="22" max="16384" width="9" style="151"/>
  </cols>
  <sheetData>
    <row r="2" spans="2:20" ht="21">
      <c r="B2" s="85" t="s">
        <v>274</v>
      </c>
      <c r="C2" s="152"/>
      <c r="M2" s="153"/>
      <c r="N2" s="153"/>
      <c r="O2" s="153"/>
      <c r="P2" s="153"/>
      <c r="Q2" s="153"/>
      <c r="R2" s="153"/>
      <c r="S2" s="153"/>
      <c r="T2" s="154"/>
    </row>
    <row r="3" spans="2:20" s="45" customFormat="1" ht="18" customHeight="1">
      <c r="B3" s="90" t="s">
        <v>0</v>
      </c>
      <c r="C3" s="90"/>
      <c r="D3" s="90"/>
      <c r="E3" s="90"/>
      <c r="F3" s="90"/>
      <c r="G3" s="90"/>
      <c r="H3" s="90"/>
      <c r="I3" s="91"/>
      <c r="J3" s="91"/>
      <c r="T3" s="91" t="s">
        <v>275</v>
      </c>
    </row>
    <row r="4" spans="2:20" s="45" customFormat="1" ht="18" customHeight="1">
      <c r="B4" s="90" t="s">
        <v>2</v>
      </c>
      <c r="C4" s="90"/>
      <c r="D4" s="90"/>
      <c r="E4" s="90"/>
      <c r="F4" s="90"/>
      <c r="G4" s="90"/>
      <c r="H4" s="90"/>
      <c r="I4" s="90"/>
      <c r="J4" s="121"/>
    </row>
    <row r="5" spans="2:20" ht="19.5">
      <c r="C5" s="155"/>
      <c r="M5" s="153"/>
      <c r="N5" s="153"/>
      <c r="O5" s="153"/>
      <c r="P5" s="153"/>
      <c r="Q5" s="153"/>
      <c r="R5" s="153"/>
      <c r="S5" s="156"/>
      <c r="T5" s="27" t="s">
        <v>165</v>
      </c>
    </row>
    <row r="6" spans="2:20" ht="36" customHeight="1">
      <c r="B6" s="342" t="s">
        <v>242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157" t="s">
        <v>276</v>
      </c>
      <c r="N6" s="157" t="s">
        <v>32</v>
      </c>
      <c r="O6" s="157" t="s">
        <v>33</v>
      </c>
      <c r="P6" s="157" t="s">
        <v>34</v>
      </c>
      <c r="Q6" s="157" t="s">
        <v>35</v>
      </c>
      <c r="R6" s="157" t="s">
        <v>36</v>
      </c>
      <c r="S6" s="157" t="s">
        <v>37</v>
      </c>
      <c r="T6" s="158" t="s">
        <v>272</v>
      </c>
    </row>
    <row r="7" spans="2:20">
      <c r="B7" s="159"/>
      <c r="C7" s="160" t="s">
        <v>277</v>
      </c>
      <c r="D7" s="160"/>
      <c r="E7" s="160"/>
      <c r="F7" s="160"/>
      <c r="G7" s="160"/>
      <c r="H7" s="160"/>
      <c r="I7" s="160"/>
      <c r="J7" s="160"/>
      <c r="K7" s="160"/>
      <c r="L7" s="160"/>
      <c r="M7" s="161">
        <v>10163103</v>
      </c>
      <c r="N7" s="161">
        <v>15832579</v>
      </c>
      <c r="O7" s="161">
        <v>61828232</v>
      </c>
      <c r="P7" s="161">
        <v>12208014</v>
      </c>
      <c r="Q7" s="161">
        <v>1109016</v>
      </c>
      <c r="R7" s="161">
        <v>4049895</v>
      </c>
      <c r="S7" s="161">
        <v>11824619</v>
      </c>
      <c r="T7" s="162">
        <v>117015460</v>
      </c>
    </row>
    <row r="8" spans="2:20">
      <c r="B8" s="159"/>
      <c r="C8" s="160"/>
      <c r="D8" s="160" t="s">
        <v>278</v>
      </c>
      <c r="E8" s="160"/>
      <c r="F8" s="160"/>
      <c r="G8" s="160"/>
      <c r="H8" s="160"/>
      <c r="I8" s="160"/>
      <c r="J8" s="160"/>
      <c r="K8" s="160"/>
      <c r="L8" s="160"/>
      <c r="M8" s="161">
        <v>5458554</v>
      </c>
      <c r="N8" s="161">
        <v>13412299</v>
      </c>
      <c r="O8" s="161">
        <v>18450392</v>
      </c>
      <c r="P8" s="161">
        <v>11273912</v>
      </c>
      <c r="Q8" s="161">
        <v>752853</v>
      </c>
      <c r="R8" s="161">
        <v>110659</v>
      </c>
      <c r="S8" s="161">
        <v>8470712</v>
      </c>
      <c r="T8" s="162">
        <v>57929384</v>
      </c>
    </row>
    <row r="9" spans="2:20">
      <c r="B9" s="159"/>
      <c r="C9" s="160"/>
      <c r="D9" s="160"/>
      <c r="E9" s="160" t="s">
        <v>279</v>
      </c>
      <c r="F9" s="160"/>
      <c r="G9" s="160"/>
      <c r="H9" s="160"/>
      <c r="I9" s="160"/>
      <c r="J9" s="160"/>
      <c r="K9" s="160"/>
      <c r="L9" s="160"/>
      <c r="M9" s="161">
        <v>1982323</v>
      </c>
      <c r="N9" s="161">
        <v>3474810</v>
      </c>
      <c r="O9" s="161">
        <v>6372377</v>
      </c>
      <c r="P9" s="161">
        <v>2313728</v>
      </c>
      <c r="Q9" s="161">
        <v>361954</v>
      </c>
      <c r="R9" s="161">
        <v>48034</v>
      </c>
      <c r="S9" s="161">
        <v>5100224</v>
      </c>
      <c r="T9" s="162">
        <v>19653450</v>
      </c>
    </row>
    <row r="10" spans="2:20">
      <c r="B10" s="159"/>
      <c r="C10" s="160"/>
      <c r="D10" s="160"/>
      <c r="E10" s="160"/>
      <c r="F10" s="160" t="s">
        <v>280</v>
      </c>
      <c r="G10" s="160"/>
      <c r="H10" s="160"/>
      <c r="I10" s="160"/>
      <c r="J10" s="160"/>
      <c r="K10" s="160"/>
      <c r="L10" s="160"/>
      <c r="M10" s="163">
        <v>1730066</v>
      </c>
      <c r="N10" s="163">
        <v>2032828</v>
      </c>
      <c r="O10" s="163">
        <v>4978831</v>
      </c>
      <c r="P10" s="163">
        <v>1925128</v>
      </c>
      <c r="Q10" s="163">
        <v>297894</v>
      </c>
      <c r="R10" s="163">
        <v>800</v>
      </c>
      <c r="S10" s="163">
        <v>3890221</v>
      </c>
      <c r="T10" s="164">
        <v>14855768</v>
      </c>
    </row>
    <row r="11" spans="2:20">
      <c r="B11" s="159"/>
      <c r="C11" s="160"/>
      <c r="D11" s="160"/>
      <c r="E11" s="160"/>
      <c r="F11" s="160" t="s">
        <v>281</v>
      </c>
      <c r="G11" s="160"/>
      <c r="H11" s="160"/>
      <c r="I11" s="160"/>
      <c r="J11" s="160"/>
      <c r="K11" s="160"/>
      <c r="L11" s="160"/>
      <c r="M11" s="165">
        <v>203834</v>
      </c>
      <c r="N11" s="165">
        <v>239505</v>
      </c>
      <c r="O11" s="165">
        <v>586598</v>
      </c>
      <c r="P11" s="165">
        <v>226816</v>
      </c>
      <c r="Q11" s="165">
        <v>35097</v>
      </c>
      <c r="R11" s="165">
        <v>94</v>
      </c>
      <c r="S11" s="165">
        <v>458340</v>
      </c>
      <c r="T11" s="166">
        <v>1750284</v>
      </c>
    </row>
    <row r="12" spans="2:20">
      <c r="B12" s="159"/>
      <c r="C12" s="160"/>
      <c r="D12" s="160"/>
      <c r="E12" s="160"/>
      <c r="F12" s="160" t="s">
        <v>282</v>
      </c>
      <c r="G12" s="160"/>
      <c r="H12" s="160"/>
      <c r="I12" s="160"/>
      <c r="J12" s="160"/>
      <c r="K12" s="160"/>
      <c r="L12" s="160"/>
      <c r="M12" s="167">
        <v>24468</v>
      </c>
      <c r="N12" s="167">
        <v>28750</v>
      </c>
      <c r="O12" s="167">
        <v>70414</v>
      </c>
      <c r="P12" s="167">
        <v>27226</v>
      </c>
      <c r="Q12" s="167">
        <v>4213</v>
      </c>
      <c r="R12" s="167">
        <v>11</v>
      </c>
      <c r="S12" s="167">
        <v>55018</v>
      </c>
      <c r="T12" s="168">
        <v>210100</v>
      </c>
    </row>
    <row r="13" spans="2:20">
      <c r="B13" s="159"/>
      <c r="C13" s="160"/>
      <c r="D13" s="160"/>
      <c r="E13" s="160"/>
      <c r="F13" s="160" t="s">
        <v>86</v>
      </c>
      <c r="G13" s="160"/>
      <c r="H13" s="160"/>
      <c r="I13" s="160"/>
      <c r="J13" s="160"/>
      <c r="K13" s="160"/>
      <c r="L13" s="160"/>
      <c r="M13" s="165">
        <v>23955</v>
      </c>
      <c r="N13" s="165">
        <v>1173727</v>
      </c>
      <c r="O13" s="165">
        <v>736534</v>
      </c>
      <c r="P13" s="165">
        <v>134558</v>
      </c>
      <c r="Q13" s="165">
        <v>24750</v>
      </c>
      <c r="R13" s="165">
        <v>47129</v>
      </c>
      <c r="S13" s="165">
        <v>696644</v>
      </c>
      <c r="T13" s="166">
        <v>2837297</v>
      </c>
    </row>
    <row r="14" spans="2:20">
      <c r="B14" s="159"/>
      <c r="C14" s="160"/>
      <c r="D14" s="160"/>
      <c r="E14" s="160" t="s">
        <v>283</v>
      </c>
      <c r="F14" s="160"/>
      <c r="G14" s="160"/>
      <c r="H14" s="160"/>
      <c r="I14" s="160"/>
      <c r="J14" s="160"/>
      <c r="K14" s="160"/>
      <c r="L14" s="160"/>
      <c r="M14" s="161">
        <v>3358985</v>
      </c>
      <c r="N14" s="161">
        <v>9866308</v>
      </c>
      <c r="O14" s="161">
        <v>11497880</v>
      </c>
      <c r="P14" s="161">
        <v>8570901</v>
      </c>
      <c r="Q14" s="161">
        <v>389081</v>
      </c>
      <c r="R14" s="161">
        <v>61344</v>
      </c>
      <c r="S14" s="161">
        <v>2994929</v>
      </c>
      <c r="T14" s="162">
        <v>36739429</v>
      </c>
    </row>
    <row r="15" spans="2:20">
      <c r="B15" s="159"/>
      <c r="C15" s="160"/>
      <c r="D15" s="160"/>
      <c r="E15" s="160"/>
      <c r="F15" s="160" t="s">
        <v>284</v>
      </c>
      <c r="G15" s="160"/>
      <c r="H15" s="160"/>
      <c r="I15" s="160"/>
      <c r="J15" s="160"/>
      <c r="K15" s="160"/>
      <c r="L15" s="160"/>
      <c r="M15" s="165">
        <v>1365710</v>
      </c>
      <c r="N15" s="165">
        <v>7326578</v>
      </c>
      <c r="O15" s="165">
        <v>8306534</v>
      </c>
      <c r="P15" s="165">
        <v>7210703</v>
      </c>
      <c r="Q15" s="165">
        <v>196464</v>
      </c>
      <c r="R15" s="165">
        <v>56600</v>
      </c>
      <c r="S15" s="165">
        <v>516176</v>
      </c>
      <c r="T15" s="166">
        <v>24978764</v>
      </c>
    </row>
    <row r="16" spans="2:20">
      <c r="B16" s="159"/>
      <c r="C16" s="160"/>
      <c r="D16" s="160"/>
      <c r="E16" s="160"/>
      <c r="F16" s="160" t="s">
        <v>285</v>
      </c>
      <c r="G16" s="160"/>
      <c r="H16" s="160"/>
      <c r="I16" s="160"/>
      <c r="J16" s="160"/>
      <c r="K16" s="160"/>
      <c r="L16" s="160"/>
      <c r="M16" s="165">
        <v>915303</v>
      </c>
      <c r="N16" s="165">
        <v>1273113</v>
      </c>
      <c r="O16" s="165">
        <v>89130</v>
      </c>
      <c r="P16" s="165">
        <v>160687</v>
      </c>
      <c r="Q16" s="165">
        <v>7005</v>
      </c>
      <c r="R16" s="165">
        <v>4246</v>
      </c>
      <c r="S16" s="165">
        <v>54829</v>
      </c>
      <c r="T16" s="166">
        <v>2504314</v>
      </c>
    </row>
    <row r="17" spans="2:20">
      <c r="B17" s="159"/>
      <c r="C17" s="160"/>
      <c r="D17" s="160"/>
      <c r="E17" s="160"/>
      <c r="F17" s="160" t="s">
        <v>286</v>
      </c>
      <c r="G17" s="160"/>
      <c r="H17" s="160"/>
      <c r="I17" s="160"/>
      <c r="J17" s="160"/>
      <c r="K17" s="160"/>
      <c r="L17" s="160"/>
      <c r="M17" s="165">
        <v>1077972</v>
      </c>
      <c r="N17" s="165">
        <v>1266617</v>
      </c>
      <c r="O17" s="165">
        <v>3102216</v>
      </c>
      <c r="P17" s="165">
        <v>1199511</v>
      </c>
      <c r="Q17" s="165">
        <v>185612</v>
      </c>
      <c r="R17" s="165">
        <v>498</v>
      </c>
      <c r="S17" s="165">
        <v>2423924</v>
      </c>
      <c r="T17" s="166">
        <v>9256351</v>
      </c>
    </row>
    <row r="18" spans="2:20">
      <c r="B18" s="159"/>
      <c r="C18" s="160"/>
      <c r="D18" s="160"/>
      <c r="E18" s="160"/>
      <c r="F18" s="160" t="s">
        <v>86</v>
      </c>
      <c r="G18" s="160"/>
      <c r="H18" s="160"/>
      <c r="I18" s="160"/>
      <c r="J18" s="160"/>
      <c r="K18" s="160"/>
      <c r="L18" s="160"/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0</v>
      </c>
      <c r="T18" s="168" t="s">
        <v>14</v>
      </c>
    </row>
    <row r="19" spans="2:20">
      <c r="B19" s="159"/>
      <c r="C19" s="160"/>
      <c r="D19" s="160"/>
      <c r="E19" s="160" t="s">
        <v>287</v>
      </c>
      <c r="F19" s="160"/>
      <c r="G19" s="160"/>
      <c r="H19" s="160"/>
      <c r="I19" s="160"/>
      <c r="J19" s="160"/>
      <c r="K19" s="160"/>
      <c r="L19" s="160"/>
      <c r="M19" s="161">
        <v>117246</v>
      </c>
      <c r="N19" s="161">
        <v>71181</v>
      </c>
      <c r="O19" s="161">
        <v>580135</v>
      </c>
      <c r="P19" s="161">
        <v>389283</v>
      </c>
      <c r="Q19" s="161">
        <v>1818</v>
      </c>
      <c r="R19" s="161">
        <v>1281</v>
      </c>
      <c r="S19" s="161">
        <v>375559</v>
      </c>
      <c r="T19" s="162">
        <v>1536505</v>
      </c>
    </row>
    <row r="20" spans="2:20">
      <c r="B20" s="159"/>
      <c r="C20" s="160"/>
      <c r="D20" s="160"/>
      <c r="E20" s="160"/>
      <c r="F20" s="160" t="s">
        <v>288</v>
      </c>
      <c r="G20" s="160"/>
      <c r="H20" s="160"/>
      <c r="I20" s="160"/>
      <c r="J20" s="160"/>
      <c r="K20" s="160"/>
      <c r="L20" s="160"/>
      <c r="M20" s="165">
        <v>86283</v>
      </c>
      <c r="N20" s="165">
        <v>47291</v>
      </c>
      <c r="O20" s="165">
        <v>9537</v>
      </c>
      <c r="P20" s="165">
        <v>25924</v>
      </c>
      <c r="Q20" s="165">
        <v>1416</v>
      </c>
      <c r="R20" s="165">
        <v>1061</v>
      </c>
      <c r="S20" s="165">
        <v>29538</v>
      </c>
      <c r="T20" s="166">
        <v>201052</v>
      </c>
    </row>
    <row r="21" spans="2:20">
      <c r="B21" s="159"/>
      <c r="C21" s="160"/>
      <c r="D21" s="160"/>
      <c r="E21" s="160"/>
      <c r="F21" s="160" t="s">
        <v>289</v>
      </c>
      <c r="G21" s="160"/>
      <c r="H21" s="160"/>
      <c r="I21" s="160"/>
      <c r="J21" s="160"/>
      <c r="K21" s="160"/>
      <c r="L21" s="160"/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5">
        <v>112406</v>
      </c>
      <c r="T21" s="166">
        <v>112406</v>
      </c>
    </row>
    <row r="22" spans="2:20">
      <c r="B22" s="159"/>
      <c r="C22" s="160"/>
      <c r="D22" s="160"/>
      <c r="E22" s="160"/>
      <c r="F22" s="160" t="s">
        <v>86</v>
      </c>
      <c r="G22" s="160"/>
      <c r="H22" s="160"/>
      <c r="I22" s="160"/>
      <c r="J22" s="160"/>
      <c r="K22" s="160"/>
      <c r="L22" s="160"/>
      <c r="M22" s="165">
        <v>30963</v>
      </c>
      <c r="N22" s="165">
        <v>23890</v>
      </c>
      <c r="O22" s="165">
        <v>570598</v>
      </c>
      <c r="P22" s="165">
        <v>363359</v>
      </c>
      <c r="Q22" s="165">
        <v>402</v>
      </c>
      <c r="R22" s="165">
        <v>220</v>
      </c>
      <c r="S22" s="165">
        <v>233615</v>
      </c>
      <c r="T22" s="166">
        <v>1223047</v>
      </c>
    </row>
    <row r="23" spans="2:20">
      <c r="B23" s="159"/>
      <c r="C23" s="160"/>
      <c r="D23" s="160" t="s">
        <v>290</v>
      </c>
      <c r="E23" s="160"/>
      <c r="F23" s="160"/>
      <c r="G23" s="160"/>
      <c r="H23" s="160"/>
      <c r="I23" s="160"/>
      <c r="J23" s="160"/>
      <c r="K23" s="160"/>
      <c r="L23" s="160"/>
      <c r="M23" s="161">
        <v>4704549</v>
      </c>
      <c r="N23" s="161">
        <v>2420280</v>
      </c>
      <c r="O23" s="161">
        <v>43377840</v>
      </c>
      <c r="P23" s="161">
        <v>934102</v>
      </c>
      <c r="Q23" s="161">
        <v>356163</v>
      </c>
      <c r="R23" s="161">
        <v>3939236</v>
      </c>
      <c r="S23" s="161">
        <v>3353907</v>
      </c>
      <c r="T23" s="162">
        <v>59086076</v>
      </c>
    </row>
    <row r="24" spans="2:20">
      <c r="B24" s="159"/>
      <c r="C24" s="160"/>
      <c r="D24" s="160"/>
      <c r="E24" s="160" t="s">
        <v>291</v>
      </c>
      <c r="F24" s="160"/>
      <c r="G24" s="160"/>
      <c r="H24" s="160"/>
      <c r="I24" s="160"/>
      <c r="J24" s="160"/>
      <c r="K24" s="160"/>
      <c r="L24" s="160"/>
      <c r="M24" s="165">
        <v>4056289</v>
      </c>
      <c r="N24" s="165">
        <v>2293484</v>
      </c>
      <c r="O24" s="165">
        <v>17109476</v>
      </c>
      <c r="P24" s="165">
        <v>905607</v>
      </c>
      <c r="Q24" s="165">
        <v>356163</v>
      </c>
      <c r="R24" s="165">
        <v>3938965</v>
      </c>
      <c r="S24" s="165">
        <v>3346341</v>
      </c>
      <c r="T24" s="166">
        <v>32006325</v>
      </c>
    </row>
    <row r="25" spans="2:20">
      <c r="B25" s="159"/>
      <c r="C25" s="160"/>
      <c r="D25" s="160"/>
      <c r="E25" s="160" t="s">
        <v>292</v>
      </c>
      <c r="F25" s="160"/>
      <c r="G25" s="160"/>
      <c r="H25" s="160"/>
      <c r="I25" s="160"/>
      <c r="J25" s="160"/>
      <c r="K25" s="160"/>
      <c r="L25" s="160"/>
      <c r="M25" s="167">
        <v>0</v>
      </c>
      <c r="N25" s="165">
        <v>123199</v>
      </c>
      <c r="O25" s="165">
        <v>19000068</v>
      </c>
      <c r="P25" s="165">
        <v>26143</v>
      </c>
      <c r="Q25" s="167">
        <v>0</v>
      </c>
      <c r="R25" s="167">
        <v>0</v>
      </c>
      <c r="S25" s="167">
        <v>2</v>
      </c>
      <c r="T25" s="166">
        <v>19149412</v>
      </c>
    </row>
    <row r="26" spans="2:20">
      <c r="B26" s="159"/>
      <c r="C26" s="160"/>
      <c r="D26" s="160"/>
      <c r="E26" s="160" t="s">
        <v>293</v>
      </c>
      <c r="F26" s="160"/>
      <c r="G26" s="160"/>
      <c r="H26" s="160"/>
      <c r="I26" s="160"/>
      <c r="J26" s="160"/>
      <c r="K26" s="160"/>
      <c r="L26" s="160"/>
      <c r="M26" s="167">
        <v>0</v>
      </c>
      <c r="N26" s="167">
        <v>0</v>
      </c>
      <c r="O26" s="165">
        <v>7268276</v>
      </c>
      <c r="P26" s="167">
        <v>0</v>
      </c>
      <c r="Q26" s="167">
        <v>0</v>
      </c>
      <c r="R26" s="167">
        <v>0</v>
      </c>
      <c r="S26" s="167">
        <v>0</v>
      </c>
      <c r="T26" s="166">
        <v>7268276</v>
      </c>
    </row>
    <row r="27" spans="2:20">
      <c r="B27" s="159"/>
      <c r="C27" s="160"/>
      <c r="D27" s="160"/>
      <c r="E27" s="160" t="s">
        <v>86</v>
      </c>
      <c r="F27" s="160"/>
      <c r="G27" s="160"/>
      <c r="H27" s="160"/>
      <c r="I27" s="160"/>
      <c r="J27" s="160"/>
      <c r="K27" s="160"/>
      <c r="L27" s="160"/>
      <c r="M27" s="165">
        <v>648260</v>
      </c>
      <c r="N27" s="165">
        <v>3597</v>
      </c>
      <c r="O27" s="167">
        <v>20</v>
      </c>
      <c r="P27" s="165">
        <v>2352</v>
      </c>
      <c r="Q27" s="167">
        <v>0</v>
      </c>
      <c r="R27" s="165">
        <v>271</v>
      </c>
      <c r="S27" s="165">
        <v>7564</v>
      </c>
      <c r="T27" s="166">
        <v>662063</v>
      </c>
    </row>
    <row r="28" spans="2:20">
      <c r="B28" s="159"/>
      <c r="C28" s="160" t="s">
        <v>294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1">
        <v>939090</v>
      </c>
      <c r="N28" s="161">
        <v>206841</v>
      </c>
      <c r="O28" s="161">
        <v>852482</v>
      </c>
      <c r="P28" s="161">
        <v>1855329</v>
      </c>
      <c r="Q28" s="161">
        <v>60280</v>
      </c>
      <c r="R28" s="161">
        <v>50</v>
      </c>
      <c r="S28" s="161">
        <v>1187434</v>
      </c>
      <c r="T28" s="162">
        <v>5101505</v>
      </c>
    </row>
    <row r="29" spans="2:20">
      <c r="B29" s="159"/>
      <c r="C29" s="160"/>
      <c r="D29" s="160" t="s">
        <v>295</v>
      </c>
      <c r="E29" s="160"/>
      <c r="F29" s="160"/>
      <c r="G29" s="160"/>
      <c r="H29" s="160"/>
      <c r="I29" s="160"/>
      <c r="J29" s="169"/>
      <c r="K29" s="169"/>
      <c r="L29" s="169"/>
      <c r="M29" s="165">
        <v>506336</v>
      </c>
      <c r="N29" s="165">
        <v>143428</v>
      </c>
      <c r="O29" s="165">
        <v>34345</v>
      </c>
      <c r="P29" s="165">
        <v>549215</v>
      </c>
      <c r="Q29" s="165">
        <v>8662</v>
      </c>
      <c r="R29" s="167">
        <v>50</v>
      </c>
      <c r="S29" s="165">
        <v>126790</v>
      </c>
      <c r="T29" s="166">
        <v>1368825</v>
      </c>
    </row>
    <row r="30" spans="2:20">
      <c r="B30" s="159"/>
      <c r="C30" s="160"/>
      <c r="D30" s="160" t="s">
        <v>86</v>
      </c>
      <c r="E30" s="160"/>
      <c r="F30" s="160"/>
      <c r="G30" s="160"/>
      <c r="H30" s="160"/>
      <c r="I30" s="160"/>
      <c r="J30" s="169"/>
      <c r="K30" s="169"/>
      <c r="L30" s="169"/>
      <c r="M30" s="165">
        <v>432754</v>
      </c>
      <c r="N30" s="165">
        <v>63413</v>
      </c>
      <c r="O30" s="165">
        <v>818137</v>
      </c>
      <c r="P30" s="165">
        <v>1306114</v>
      </c>
      <c r="Q30" s="165">
        <v>51618</v>
      </c>
      <c r="R30" s="167">
        <v>0</v>
      </c>
      <c r="S30" s="165">
        <v>1060644</v>
      </c>
      <c r="T30" s="166">
        <v>3732680</v>
      </c>
    </row>
    <row r="31" spans="2:20">
      <c r="B31" s="159" t="s">
        <v>296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70">
        <v>-9224013</v>
      </c>
      <c r="N31" s="170">
        <v>-15625738</v>
      </c>
      <c r="O31" s="170">
        <v>-60975750</v>
      </c>
      <c r="P31" s="170">
        <v>-10352685</v>
      </c>
      <c r="Q31" s="170">
        <v>-1048736</v>
      </c>
      <c r="R31" s="170">
        <v>-4049845</v>
      </c>
      <c r="S31" s="170">
        <v>-10637183</v>
      </c>
      <c r="T31" s="171">
        <v>-111913955</v>
      </c>
    </row>
    <row r="32" spans="2:20">
      <c r="B32" s="159"/>
      <c r="C32" s="160" t="s">
        <v>297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1">
        <v>52226</v>
      </c>
      <c r="N32" s="161">
        <v>0</v>
      </c>
      <c r="O32" s="161">
        <v>0</v>
      </c>
      <c r="P32" s="161">
        <v>0</v>
      </c>
      <c r="Q32" s="161">
        <v>0</v>
      </c>
      <c r="R32" s="161">
        <v>0</v>
      </c>
      <c r="S32" s="161">
        <v>0</v>
      </c>
      <c r="T32" s="162">
        <v>52226</v>
      </c>
    </row>
    <row r="33" spans="2:20">
      <c r="B33" s="159"/>
      <c r="C33" s="160"/>
      <c r="D33" s="160" t="s">
        <v>298</v>
      </c>
      <c r="E33" s="160"/>
      <c r="F33" s="160"/>
      <c r="G33" s="160"/>
      <c r="H33" s="160"/>
      <c r="I33" s="160"/>
      <c r="J33" s="160"/>
      <c r="K33" s="160"/>
      <c r="L33" s="160"/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8" t="s">
        <v>14</v>
      </c>
    </row>
    <row r="34" spans="2:20">
      <c r="B34" s="159"/>
      <c r="C34" s="160"/>
      <c r="D34" s="160" t="s">
        <v>299</v>
      </c>
      <c r="E34" s="160"/>
      <c r="F34" s="160"/>
      <c r="G34" s="160"/>
      <c r="H34" s="160"/>
      <c r="I34" s="160"/>
      <c r="J34" s="160"/>
      <c r="K34" s="160"/>
      <c r="L34" s="160"/>
      <c r="M34" s="165">
        <v>52226</v>
      </c>
      <c r="N34" s="167">
        <v>0</v>
      </c>
      <c r="O34" s="165">
        <v>0</v>
      </c>
      <c r="P34" s="167">
        <v>0</v>
      </c>
      <c r="Q34" s="167">
        <v>0</v>
      </c>
      <c r="R34" s="167">
        <v>0</v>
      </c>
      <c r="S34" s="165">
        <v>0</v>
      </c>
      <c r="T34" s="166">
        <v>52226</v>
      </c>
    </row>
    <row r="35" spans="2:20">
      <c r="B35" s="159"/>
      <c r="C35" s="160"/>
      <c r="D35" s="160" t="s">
        <v>300</v>
      </c>
      <c r="E35" s="160"/>
      <c r="F35" s="160"/>
      <c r="G35" s="160"/>
      <c r="H35" s="160"/>
      <c r="I35" s="160"/>
      <c r="J35" s="160"/>
      <c r="K35" s="160"/>
      <c r="L35" s="160"/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8" t="s">
        <v>14</v>
      </c>
    </row>
    <row r="36" spans="2:20">
      <c r="B36" s="159"/>
      <c r="C36" s="160"/>
      <c r="D36" s="160" t="s">
        <v>301</v>
      </c>
      <c r="E36" s="160"/>
      <c r="F36" s="160"/>
      <c r="G36" s="160"/>
      <c r="H36" s="160"/>
      <c r="I36" s="160"/>
      <c r="J36" s="160"/>
      <c r="K36" s="160"/>
      <c r="L36" s="160"/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8" t="s">
        <v>14</v>
      </c>
    </row>
    <row r="37" spans="2:20">
      <c r="B37" s="159"/>
      <c r="C37" s="160"/>
      <c r="D37" s="160" t="s">
        <v>86</v>
      </c>
      <c r="E37" s="160"/>
      <c r="F37" s="160"/>
      <c r="G37" s="160"/>
      <c r="H37" s="160"/>
      <c r="I37" s="160"/>
      <c r="J37" s="160"/>
      <c r="K37" s="160"/>
      <c r="L37" s="160"/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8" t="s">
        <v>14</v>
      </c>
    </row>
    <row r="38" spans="2:20">
      <c r="B38" s="159"/>
      <c r="C38" s="160" t="s">
        <v>302</v>
      </c>
      <c r="D38" s="160"/>
      <c r="E38" s="160"/>
      <c r="F38" s="160"/>
      <c r="G38" s="160"/>
      <c r="H38" s="160"/>
      <c r="I38" s="160"/>
      <c r="J38" s="169"/>
      <c r="K38" s="169"/>
      <c r="L38" s="169"/>
      <c r="M38" s="170">
        <v>1076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4281</v>
      </c>
      <c r="T38" s="171">
        <v>5357</v>
      </c>
    </row>
    <row r="39" spans="2:20">
      <c r="B39" s="159"/>
      <c r="C39" s="160"/>
      <c r="D39" s="160" t="s">
        <v>303</v>
      </c>
      <c r="E39" s="160"/>
      <c r="F39" s="160"/>
      <c r="G39" s="160"/>
      <c r="H39" s="160"/>
      <c r="I39" s="160"/>
      <c r="J39" s="169"/>
      <c r="K39" s="169"/>
      <c r="L39" s="169"/>
      <c r="M39" s="167">
        <v>1076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5">
        <v>4281</v>
      </c>
      <c r="T39" s="166">
        <v>5357</v>
      </c>
    </row>
    <row r="40" spans="2:20">
      <c r="B40" s="159"/>
      <c r="C40" s="160"/>
      <c r="D40" s="160" t="s">
        <v>86</v>
      </c>
      <c r="E40" s="160"/>
      <c r="F40" s="160"/>
      <c r="G40" s="160"/>
      <c r="H40" s="160"/>
      <c r="I40" s="160"/>
      <c r="J40" s="169"/>
      <c r="K40" s="169"/>
      <c r="L40" s="169"/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8" t="s">
        <v>14</v>
      </c>
    </row>
    <row r="41" spans="2:20">
      <c r="B41" s="172" t="s">
        <v>304</v>
      </c>
      <c r="C41" s="173"/>
      <c r="D41" s="173"/>
      <c r="E41" s="173"/>
      <c r="F41" s="173"/>
      <c r="G41" s="173"/>
      <c r="H41" s="173"/>
      <c r="I41" s="173"/>
      <c r="J41" s="174"/>
      <c r="K41" s="174"/>
      <c r="L41" s="174"/>
      <c r="M41" s="175">
        <v>-9275163</v>
      </c>
      <c r="N41" s="175">
        <v>-15625738</v>
      </c>
      <c r="O41" s="175">
        <v>-60975750</v>
      </c>
      <c r="P41" s="175">
        <v>-10352685</v>
      </c>
      <c r="Q41" s="175">
        <v>-1048736</v>
      </c>
      <c r="R41" s="175">
        <v>-4049845</v>
      </c>
      <c r="S41" s="175">
        <v>-10632902</v>
      </c>
      <c r="T41" s="176">
        <v>-111960824</v>
      </c>
    </row>
    <row r="42" spans="2:20">
      <c r="B42" s="177" t="s">
        <v>305</v>
      </c>
      <c r="C42" s="178"/>
      <c r="D42" s="179"/>
      <c r="E42" s="179"/>
      <c r="F42" s="179"/>
      <c r="G42" s="179"/>
      <c r="H42" s="179"/>
      <c r="I42" s="180"/>
      <c r="J42" s="180"/>
      <c r="K42" s="180"/>
      <c r="L42" s="181"/>
    </row>
    <row r="58" spans="1:118" s="182" customFormat="1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  <c r="BI58" s="151"/>
      <c r="BJ58" s="151"/>
      <c r="BK58" s="151"/>
      <c r="BL58" s="151"/>
      <c r="BM58" s="151"/>
      <c r="BN58" s="151"/>
      <c r="BO58" s="151"/>
      <c r="BP58" s="151"/>
      <c r="BQ58" s="151"/>
      <c r="BR58" s="151"/>
      <c r="BS58" s="151"/>
      <c r="BT58" s="151"/>
      <c r="BU58" s="151"/>
      <c r="BV58" s="151"/>
      <c r="BW58" s="151"/>
      <c r="BX58" s="151"/>
      <c r="BY58" s="151"/>
      <c r="BZ58" s="151"/>
      <c r="CA58" s="151"/>
      <c r="CB58" s="151"/>
      <c r="CC58" s="151"/>
      <c r="CD58" s="151"/>
      <c r="CE58" s="151"/>
      <c r="CF58" s="151"/>
      <c r="CG58" s="151"/>
      <c r="CH58" s="151"/>
      <c r="CI58" s="151"/>
      <c r="CJ58" s="151"/>
      <c r="CK58" s="151"/>
      <c r="CL58" s="151"/>
      <c r="CM58" s="151"/>
      <c r="CN58" s="151"/>
      <c r="CO58" s="151"/>
      <c r="CP58" s="151"/>
      <c r="CQ58" s="151"/>
      <c r="CR58" s="151"/>
      <c r="CS58" s="151"/>
      <c r="CT58" s="151"/>
      <c r="CU58" s="151"/>
      <c r="CV58" s="151"/>
      <c r="CW58" s="151"/>
      <c r="CX58" s="151"/>
      <c r="CY58" s="151"/>
      <c r="CZ58" s="151"/>
      <c r="DA58" s="151"/>
      <c r="DB58" s="151"/>
      <c r="DC58" s="151"/>
      <c r="DD58" s="151"/>
      <c r="DE58" s="151"/>
      <c r="DF58" s="151"/>
      <c r="DG58" s="151"/>
      <c r="DH58" s="151"/>
      <c r="DI58" s="151"/>
      <c r="DJ58" s="151"/>
      <c r="DK58" s="151"/>
      <c r="DL58" s="151"/>
      <c r="DM58" s="151"/>
      <c r="DN58" s="151"/>
    </row>
    <row r="59" spans="1:118" s="182" customFormat="1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151"/>
      <c r="BP59" s="151"/>
      <c r="BQ59" s="151"/>
      <c r="BR59" s="151"/>
      <c r="BS59" s="151"/>
      <c r="BT59" s="151"/>
      <c r="BU59" s="151"/>
      <c r="BV59" s="151"/>
      <c r="BW59" s="151"/>
      <c r="BX59" s="151"/>
      <c r="BY59" s="151"/>
      <c r="BZ59" s="151"/>
      <c r="CA59" s="151"/>
      <c r="CB59" s="151"/>
      <c r="CC59" s="151"/>
      <c r="CD59" s="151"/>
      <c r="CE59" s="151"/>
      <c r="CF59" s="151"/>
      <c r="CG59" s="151"/>
      <c r="CH59" s="151"/>
      <c r="CI59" s="151"/>
      <c r="CJ59" s="151"/>
      <c r="CK59" s="151"/>
      <c r="CL59" s="151"/>
      <c r="CM59" s="151"/>
      <c r="CN59" s="151"/>
      <c r="CO59" s="151"/>
      <c r="CP59" s="151"/>
      <c r="CQ59" s="151"/>
      <c r="CR59" s="151"/>
      <c r="CS59" s="151"/>
      <c r="CT59" s="151"/>
      <c r="CU59" s="151"/>
      <c r="CV59" s="151"/>
      <c r="CW59" s="151"/>
      <c r="CX59" s="151"/>
      <c r="CY59" s="151"/>
      <c r="CZ59" s="151"/>
      <c r="DA59" s="151"/>
      <c r="DB59" s="151"/>
      <c r="DC59" s="151"/>
      <c r="DD59" s="151"/>
      <c r="DE59" s="151"/>
      <c r="DF59" s="151"/>
      <c r="DG59" s="151"/>
      <c r="DH59" s="151"/>
      <c r="DI59" s="151"/>
      <c r="DJ59" s="151"/>
      <c r="DK59" s="151"/>
      <c r="DL59" s="151"/>
      <c r="DM59" s="151"/>
      <c r="DN59" s="151"/>
    </row>
    <row r="60" spans="1:118" s="182" customFormat="1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</row>
    <row r="61" spans="1:118" s="182" customFormat="1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</row>
    <row r="62" spans="1:118" s="182" customForma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</row>
    <row r="63" spans="1:118" s="182" customFormat="1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</row>
    <row r="64" spans="1:118" s="182" customFormat="1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</row>
    <row r="65" spans="1:118" s="182" customFormat="1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1"/>
      <c r="CP65" s="151"/>
      <c r="CQ65" s="151"/>
      <c r="CR65" s="151"/>
      <c r="CS65" s="151"/>
      <c r="CT65" s="151"/>
      <c r="CU65" s="151"/>
      <c r="CV65" s="151"/>
      <c r="CW65" s="151"/>
      <c r="CX65" s="151"/>
      <c r="CY65" s="151"/>
      <c r="CZ65" s="151"/>
      <c r="DA65" s="151"/>
      <c r="DB65" s="151"/>
      <c r="DC65" s="151"/>
      <c r="DD65" s="151"/>
      <c r="DE65" s="151"/>
      <c r="DF65" s="151"/>
      <c r="DG65" s="151"/>
      <c r="DH65" s="151"/>
      <c r="DI65" s="151"/>
      <c r="DJ65" s="151"/>
      <c r="DK65" s="151"/>
      <c r="DL65" s="151"/>
      <c r="DM65" s="151"/>
      <c r="DN65" s="151"/>
    </row>
    <row r="66" spans="1:118" s="182" customFormat="1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51"/>
      <c r="CP66" s="151"/>
      <c r="CQ66" s="151"/>
      <c r="CR66" s="151"/>
      <c r="CS66" s="151"/>
      <c r="CT66" s="151"/>
      <c r="CU66" s="151"/>
      <c r="CV66" s="151"/>
      <c r="CW66" s="151"/>
      <c r="CX66" s="151"/>
      <c r="CY66" s="151"/>
      <c r="CZ66" s="151"/>
      <c r="DA66" s="151"/>
      <c r="DB66" s="151"/>
      <c r="DC66" s="151"/>
      <c r="DD66" s="151"/>
      <c r="DE66" s="151"/>
      <c r="DF66" s="151"/>
      <c r="DG66" s="151"/>
      <c r="DH66" s="151"/>
      <c r="DI66" s="151"/>
      <c r="DJ66" s="151"/>
      <c r="DK66" s="151"/>
      <c r="DL66" s="151"/>
      <c r="DM66" s="151"/>
      <c r="DN66" s="151"/>
    </row>
    <row r="67" spans="1:118" s="182" customFormat="1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</row>
    <row r="68" spans="1:118" s="182" customFormat="1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1"/>
      <c r="CO68" s="151"/>
      <c r="CP68" s="151"/>
      <c r="CQ68" s="151"/>
      <c r="CR68" s="151"/>
      <c r="CS68" s="151"/>
      <c r="CT68" s="151"/>
      <c r="CU68" s="151"/>
      <c r="CV68" s="151"/>
      <c r="CW68" s="151"/>
      <c r="CX68" s="151"/>
      <c r="CY68" s="151"/>
      <c r="CZ68" s="151"/>
      <c r="DA68" s="151"/>
      <c r="DB68" s="151"/>
      <c r="DC68" s="151"/>
      <c r="DD68" s="151"/>
      <c r="DE68" s="151"/>
      <c r="DF68" s="151"/>
      <c r="DG68" s="151"/>
      <c r="DH68" s="151"/>
      <c r="DI68" s="151"/>
      <c r="DJ68" s="151"/>
      <c r="DK68" s="151"/>
      <c r="DL68" s="151"/>
      <c r="DM68" s="151"/>
      <c r="DN68" s="151"/>
    </row>
    <row r="69" spans="1:118" s="182" customFormat="1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</row>
    <row r="70" spans="1:118" s="182" customFormat="1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</row>
    <row r="71" spans="1:118" s="182" customFormat="1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</row>
    <row r="72" spans="1:118" s="182" customFormat="1">
      <c r="A72" s="151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</row>
    <row r="73" spans="1:118" s="182" customFormat="1">
      <c r="A73" s="151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1"/>
      <c r="CG73" s="151"/>
      <c r="CH73" s="151"/>
      <c r="CI73" s="151"/>
      <c r="CJ73" s="151"/>
      <c r="CK73" s="151"/>
      <c r="CL73" s="151"/>
      <c r="CM73" s="151"/>
      <c r="CN73" s="151"/>
      <c r="CO73" s="151"/>
      <c r="CP73" s="151"/>
      <c r="CQ73" s="151"/>
      <c r="CR73" s="151"/>
      <c r="CS73" s="151"/>
      <c r="CT73" s="151"/>
      <c r="CU73" s="151"/>
      <c r="CV73" s="151"/>
      <c r="CW73" s="151"/>
      <c r="CX73" s="151"/>
      <c r="CY73" s="151"/>
      <c r="CZ73" s="151"/>
      <c r="DA73" s="151"/>
      <c r="DB73" s="151"/>
      <c r="DC73" s="151"/>
      <c r="DD73" s="151"/>
      <c r="DE73" s="151"/>
      <c r="DF73" s="151"/>
      <c r="DG73" s="151"/>
      <c r="DH73" s="151"/>
      <c r="DI73" s="151"/>
      <c r="DJ73" s="151"/>
      <c r="DK73" s="151"/>
      <c r="DL73" s="151"/>
      <c r="DM73" s="151"/>
      <c r="DN73" s="151"/>
    </row>
  </sheetData>
  <mergeCells count="1">
    <mergeCell ref="B6:L6"/>
  </mergeCells>
  <phoneticPr fontId="5"/>
  <pageMargins left="0.7" right="0.7" top="0.75" bottom="0.75" header="0.3" footer="0.3"/>
  <pageSetup paperSize="9" scale="6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109A-7D3F-4E65-91CD-8B3F0F12F97A}">
  <sheetPr>
    <pageSetUpPr fitToPage="1"/>
  </sheetPr>
  <dimension ref="A1:M102"/>
  <sheetViews>
    <sheetView view="pageBreakPreview" topLeftCell="A2" zoomScale="115" zoomScaleNormal="100" zoomScaleSheetLayoutView="115" workbookViewId="0">
      <selection activeCell="M1" sqref="B1:M43"/>
    </sheetView>
  </sheetViews>
  <sheetFormatPr defaultColWidth="9" defaultRowHeight="14.25"/>
  <cols>
    <col min="1" max="1" width="0.5" style="45" customWidth="1"/>
    <col min="2" max="3" width="12.625" style="45" customWidth="1"/>
    <col min="4" max="4" width="8.375" style="45" customWidth="1"/>
    <col min="5" max="5" width="20.125" style="45" customWidth="1"/>
    <col min="6" max="6" width="11.125" style="45" customWidth="1"/>
    <col min="7" max="7" width="8.5" style="45" bestFit="1" customWidth="1"/>
    <col min="8" max="8" width="12.75" style="45" bestFit="1" customWidth="1"/>
    <col min="9" max="9" width="10.125" style="45" customWidth="1"/>
    <col min="10" max="10" width="12.75" style="45" bestFit="1" customWidth="1"/>
    <col min="11" max="11" width="10.125" style="45" customWidth="1"/>
    <col min="12" max="12" width="12.75" style="45" bestFit="1" customWidth="1"/>
    <col min="13" max="13" width="10.125" style="45" bestFit="1" customWidth="1"/>
    <col min="14" max="16384" width="9" style="45"/>
  </cols>
  <sheetData>
    <row r="1" spans="1:13" ht="36">
      <c r="H1" s="183" t="s">
        <v>306</v>
      </c>
      <c r="I1" s="50" t="s">
        <v>307</v>
      </c>
      <c r="J1" s="183" t="s">
        <v>308</v>
      </c>
      <c r="K1" s="50" t="s">
        <v>309</v>
      </c>
      <c r="L1" s="183" t="s">
        <v>310</v>
      </c>
      <c r="M1" s="183" t="s">
        <v>311</v>
      </c>
    </row>
    <row r="2" spans="1:13" ht="30" customHeight="1">
      <c r="H2" s="73">
        <v>110322994</v>
      </c>
      <c r="I2" s="74" t="str">
        <f>IF($F43=$H$2,"○","×")</f>
        <v>○</v>
      </c>
      <c r="J2" s="73">
        <f>F29+F49+F69+F88</f>
        <v>74206718</v>
      </c>
      <c r="K2" s="74" t="str">
        <f>IF($F29+F49+F69+F88=$J$2,"○","×")</f>
        <v>○</v>
      </c>
      <c r="L2" s="73">
        <v>36404873</v>
      </c>
      <c r="M2" s="74" t="str">
        <f>IF($F42=$L$2,"○","×")</f>
        <v>○</v>
      </c>
    </row>
    <row r="3" spans="1:13" ht="13.5" customHeight="1"/>
    <row r="4" spans="1:13" ht="26.25" customHeight="1">
      <c r="B4" s="85" t="s">
        <v>312</v>
      </c>
      <c r="C4" s="87"/>
      <c r="D4" s="87"/>
      <c r="E4" s="87"/>
      <c r="F4" s="87"/>
    </row>
    <row r="5" spans="1:13" s="186" customFormat="1" ht="25.5" customHeight="1">
      <c r="A5" s="184" t="s">
        <v>0</v>
      </c>
      <c r="B5" s="85" t="s">
        <v>313</v>
      </c>
      <c r="C5" s="184"/>
      <c r="D5" s="184"/>
      <c r="E5" s="184"/>
      <c r="F5" s="184"/>
      <c r="G5" s="184"/>
      <c r="H5" s="185"/>
    </row>
    <row r="6" spans="1:13" s="186" customFormat="1" ht="13.5">
      <c r="A6" s="184" t="s">
        <v>2</v>
      </c>
      <c r="B6" s="184"/>
      <c r="C6" s="184"/>
      <c r="D6" s="184"/>
      <c r="E6" s="184"/>
      <c r="F6" s="185" t="s">
        <v>130</v>
      </c>
      <c r="G6" s="184"/>
      <c r="H6" s="184"/>
    </row>
    <row r="7" spans="1:13" s="186" customFormat="1" ht="13.5">
      <c r="A7" s="184"/>
      <c r="B7" s="184"/>
      <c r="C7" s="184"/>
      <c r="D7" s="184"/>
      <c r="E7" s="184"/>
      <c r="F7" s="184"/>
      <c r="G7" s="184"/>
      <c r="H7" s="184"/>
    </row>
    <row r="8" spans="1:13" ht="20.25" customHeight="1">
      <c r="C8" s="187"/>
      <c r="D8" s="187"/>
      <c r="E8" s="187"/>
      <c r="F8" s="188" t="s">
        <v>165</v>
      </c>
    </row>
    <row r="9" spans="1:13">
      <c r="B9" s="189" t="s">
        <v>314</v>
      </c>
      <c r="C9" s="189" t="s">
        <v>218</v>
      </c>
      <c r="D9" s="190" t="s">
        <v>315</v>
      </c>
      <c r="E9" s="190"/>
      <c r="F9" s="191" t="s">
        <v>316</v>
      </c>
    </row>
    <row r="10" spans="1:13" hidden="1">
      <c r="A10" s="45" t="s">
        <v>135</v>
      </c>
      <c r="B10" s="192"/>
      <c r="C10" s="192"/>
      <c r="D10" s="361"/>
      <c r="E10" s="362"/>
      <c r="F10" s="193"/>
    </row>
    <row r="11" spans="1:13">
      <c r="B11" s="365" t="s">
        <v>317</v>
      </c>
      <c r="C11" s="353" t="s">
        <v>318</v>
      </c>
      <c r="D11" s="363" t="s">
        <v>319</v>
      </c>
      <c r="E11" s="364"/>
      <c r="F11" s="194">
        <v>55491986</v>
      </c>
      <c r="G11" s="45">
        <v>1</v>
      </c>
    </row>
    <row r="12" spans="1:13">
      <c r="B12" s="365"/>
      <c r="C12" s="353"/>
      <c r="D12" s="363" t="s">
        <v>320</v>
      </c>
      <c r="E12" s="364"/>
      <c r="F12" s="194">
        <v>623882</v>
      </c>
      <c r="G12" s="45">
        <v>2</v>
      </c>
    </row>
    <row r="13" spans="1:13">
      <c r="B13" s="365"/>
      <c r="C13" s="353"/>
      <c r="D13" s="363" t="s">
        <v>321</v>
      </c>
      <c r="E13" s="364"/>
      <c r="F13" s="194">
        <v>26623</v>
      </c>
      <c r="G13" s="45">
        <v>3</v>
      </c>
    </row>
    <row r="14" spans="1:13">
      <c r="B14" s="365"/>
      <c r="C14" s="353"/>
      <c r="D14" s="363" t="s">
        <v>322</v>
      </c>
      <c r="E14" s="364"/>
      <c r="F14" s="194">
        <v>507129</v>
      </c>
      <c r="G14" s="45">
        <v>4</v>
      </c>
    </row>
    <row r="15" spans="1:13">
      <c r="B15" s="365"/>
      <c r="C15" s="353"/>
      <c r="D15" s="363" t="s">
        <v>323</v>
      </c>
      <c r="E15" s="364"/>
      <c r="F15" s="194">
        <v>728428</v>
      </c>
      <c r="G15" s="45">
        <v>5</v>
      </c>
    </row>
    <row r="16" spans="1:13">
      <c r="B16" s="365"/>
      <c r="C16" s="353"/>
      <c r="D16" s="363" t="s">
        <v>324</v>
      </c>
      <c r="E16" s="364"/>
      <c r="F16" s="194">
        <v>598325</v>
      </c>
      <c r="G16" s="45">
        <v>6</v>
      </c>
    </row>
    <row r="17" spans="1:7">
      <c r="B17" s="365"/>
      <c r="C17" s="353"/>
      <c r="D17" s="363" t="s">
        <v>325</v>
      </c>
      <c r="E17" s="364"/>
      <c r="F17" s="194">
        <v>8077277</v>
      </c>
      <c r="G17" s="45">
        <v>7</v>
      </c>
    </row>
    <row r="18" spans="1:7">
      <c r="B18" s="365"/>
      <c r="C18" s="353"/>
      <c r="D18" s="363" t="s">
        <v>326</v>
      </c>
      <c r="E18" s="364"/>
      <c r="F18" s="194">
        <v>25256</v>
      </c>
      <c r="G18" s="45">
        <v>8</v>
      </c>
    </row>
    <row r="19" spans="1:7">
      <c r="B19" s="365"/>
      <c r="C19" s="353"/>
      <c r="D19" s="363" t="s">
        <v>327</v>
      </c>
      <c r="E19" s="364"/>
      <c r="F19" s="194">
        <v>131889</v>
      </c>
      <c r="G19" s="45">
        <v>9</v>
      </c>
    </row>
    <row r="20" spans="1:7">
      <c r="B20" s="365"/>
      <c r="C20" s="353"/>
      <c r="D20" s="363" t="s">
        <v>328</v>
      </c>
      <c r="E20" s="364"/>
      <c r="F20" s="194">
        <v>437952</v>
      </c>
      <c r="G20" s="195" t="s">
        <v>329</v>
      </c>
    </row>
    <row r="21" spans="1:7">
      <c r="B21" s="365"/>
      <c r="C21" s="353"/>
      <c r="D21" s="363" t="s">
        <v>330</v>
      </c>
      <c r="E21" s="364"/>
      <c r="F21" s="194">
        <v>9756</v>
      </c>
      <c r="G21" s="195" t="s">
        <v>331</v>
      </c>
    </row>
    <row r="22" spans="1:7">
      <c r="B22" s="365"/>
      <c r="C22" s="353"/>
      <c r="D22" s="363" t="s">
        <v>332</v>
      </c>
      <c r="E22" s="364"/>
      <c r="F22" s="194">
        <v>1981919</v>
      </c>
      <c r="G22" s="45">
        <v>11</v>
      </c>
    </row>
    <row r="23" spans="1:7">
      <c r="B23" s="365"/>
      <c r="C23" s="353"/>
      <c r="D23" s="363" t="s">
        <v>333</v>
      </c>
      <c r="E23" s="364"/>
      <c r="F23" s="194">
        <v>4201549</v>
      </c>
      <c r="G23" s="45">
        <v>12</v>
      </c>
    </row>
    <row r="24" spans="1:7">
      <c r="B24" s="365"/>
      <c r="C24" s="353"/>
      <c r="D24" s="363" t="s">
        <v>334</v>
      </c>
      <c r="E24" s="364"/>
      <c r="F24" s="194">
        <v>29320</v>
      </c>
      <c r="G24" s="45">
        <v>13</v>
      </c>
    </row>
    <row r="25" spans="1:7">
      <c r="B25" s="365"/>
      <c r="C25" s="353"/>
      <c r="D25" s="363" t="s">
        <v>335</v>
      </c>
      <c r="E25" s="364"/>
      <c r="F25" s="194">
        <v>609771</v>
      </c>
      <c r="G25" s="45">
        <v>14</v>
      </c>
    </row>
    <row r="26" spans="1:7">
      <c r="B26" s="365"/>
      <c r="C26" s="353"/>
      <c r="D26" s="363" t="s">
        <v>336</v>
      </c>
      <c r="E26" s="364"/>
      <c r="F26" s="194">
        <v>147316</v>
      </c>
      <c r="G26" s="45">
        <v>15</v>
      </c>
    </row>
    <row r="27" spans="1:7">
      <c r="B27" s="365"/>
      <c r="C27" s="353"/>
      <c r="D27" s="363" t="s">
        <v>224</v>
      </c>
      <c r="E27" s="364"/>
      <c r="F27" s="194">
        <v>289743</v>
      </c>
      <c r="G27" s="45">
        <v>16</v>
      </c>
    </row>
    <row r="28" spans="1:7" ht="13.5" hidden="1" customHeight="1">
      <c r="A28" s="45" t="s">
        <v>249</v>
      </c>
      <c r="B28" s="365"/>
      <c r="C28" s="353"/>
      <c r="D28" s="347"/>
      <c r="E28" s="348"/>
      <c r="F28" s="196"/>
    </row>
    <row r="29" spans="1:7">
      <c r="B29" s="365"/>
      <c r="C29" s="354"/>
      <c r="D29" s="344" t="s">
        <v>137</v>
      </c>
      <c r="E29" s="346"/>
      <c r="F29" s="196">
        <v>73918121</v>
      </c>
    </row>
    <row r="30" spans="1:7" ht="13.5" hidden="1" customHeight="1">
      <c r="A30" s="45" t="s">
        <v>135</v>
      </c>
      <c r="B30" s="365"/>
      <c r="C30" s="197"/>
      <c r="D30" s="349" t="s">
        <v>337</v>
      </c>
      <c r="E30" s="198"/>
      <c r="F30" s="199"/>
    </row>
    <row r="31" spans="1:7">
      <c r="B31" s="365"/>
      <c r="C31" s="352" t="s">
        <v>338</v>
      </c>
      <c r="D31" s="350"/>
      <c r="E31" s="200" t="s">
        <v>339</v>
      </c>
      <c r="F31" s="194">
        <v>2715794</v>
      </c>
    </row>
    <row r="32" spans="1:7">
      <c r="B32" s="365"/>
      <c r="C32" s="352"/>
      <c r="D32" s="350"/>
      <c r="E32" s="200" t="s">
        <v>340</v>
      </c>
      <c r="F32" s="194">
        <v>25530</v>
      </c>
    </row>
    <row r="33" spans="1:6">
      <c r="B33" s="365"/>
      <c r="C33" s="353"/>
      <c r="D33" s="350"/>
      <c r="E33" s="200"/>
      <c r="F33" s="194"/>
    </row>
    <row r="34" spans="1:6" ht="13.5" hidden="1" customHeight="1">
      <c r="A34" s="45" t="s">
        <v>249</v>
      </c>
      <c r="B34" s="365"/>
      <c r="C34" s="353"/>
      <c r="D34" s="350"/>
      <c r="E34" s="201"/>
      <c r="F34" s="196"/>
    </row>
    <row r="35" spans="1:6">
      <c r="B35" s="365"/>
      <c r="C35" s="353"/>
      <c r="D35" s="351"/>
      <c r="E35" s="202" t="s">
        <v>341</v>
      </c>
      <c r="F35" s="203">
        <v>2741324</v>
      </c>
    </row>
    <row r="36" spans="1:6" ht="13.5" hidden="1" customHeight="1">
      <c r="A36" s="45" t="s">
        <v>135</v>
      </c>
      <c r="B36" s="365"/>
      <c r="C36" s="353"/>
      <c r="D36" s="349" t="s">
        <v>342</v>
      </c>
      <c r="E36" s="198"/>
      <c r="F36" s="199"/>
    </row>
    <row r="37" spans="1:6">
      <c r="B37" s="365"/>
      <c r="C37" s="353"/>
      <c r="D37" s="350"/>
      <c r="E37" s="200" t="s">
        <v>339</v>
      </c>
      <c r="F37" s="194">
        <v>25565797</v>
      </c>
    </row>
    <row r="38" spans="1:6">
      <c r="B38" s="365"/>
      <c r="C38" s="353"/>
      <c r="D38" s="350"/>
      <c r="E38" s="200" t="s">
        <v>340</v>
      </c>
      <c r="F38" s="194">
        <v>8097752</v>
      </c>
    </row>
    <row r="39" spans="1:6">
      <c r="B39" s="365"/>
      <c r="C39" s="353"/>
      <c r="D39" s="350"/>
      <c r="E39" s="200"/>
      <c r="F39" s="194"/>
    </row>
    <row r="40" spans="1:6" ht="13.5" hidden="1" customHeight="1">
      <c r="A40" s="45" t="s">
        <v>249</v>
      </c>
      <c r="B40" s="365"/>
      <c r="C40" s="353"/>
      <c r="D40" s="350"/>
      <c r="E40" s="201"/>
      <c r="F40" s="196"/>
    </row>
    <row r="41" spans="1:6">
      <c r="B41" s="365"/>
      <c r="C41" s="353"/>
      <c r="D41" s="351"/>
      <c r="E41" s="202" t="s">
        <v>341</v>
      </c>
      <c r="F41" s="203">
        <v>33663549</v>
      </c>
    </row>
    <row r="42" spans="1:6">
      <c r="B42" s="365"/>
      <c r="C42" s="354"/>
      <c r="D42" s="344" t="s">
        <v>137</v>
      </c>
      <c r="E42" s="346"/>
      <c r="F42" s="203">
        <v>36404873</v>
      </c>
    </row>
    <row r="43" spans="1:6">
      <c r="B43" s="366"/>
      <c r="C43" s="344" t="s">
        <v>151</v>
      </c>
      <c r="D43" s="345"/>
      <c r="E43" s="346"/>
      <c r="F43" s="203">
        <v>110322994</v>
      </c>
    </row>
    <row r="44" spans="1:6" ht="18" customHeight="1">
      <c r="A44" s="45" t="s">
        <v>135</v>
      </c>
      <c r="B44" s="204"/>
      <c r="C44" s="192"/>
      <c r="D44" s="361"/>
      <c r="E44" s="362"/>
      <c r="F44" s="199"/>
    </row>
    <row r="45" spans="1:6">
      <c r="B45" s="355" t="s">
        <v>343</v>
      </c>
      <c r="C45" s="353" t="s">
        <v>318</v>
      </c>
      <c r="D45" s="357" t="s">
        <v>344</v>
      </c>
      <c r="E45" s="358"/>
      <c r="F45" s="205">
        <v>234049</v>
      </c>
    </row>
    <row r="46" spans="1:6">
      <c r="B46" s="355"/>
      <c r="C46" s="353"/>
      <c r="D46" s="357"/>
      <c r="E46" s="358"/>
      <c r="F46" s="194" t="s">
        <v>345</v>
      </c>
    </row>
    <row r="47" spans="1:6">
      <c r="B47" s="355"/>
      <c r="C47" s="353"/>
      <c r="D47" s="357"/>
      <c r="E47" s="358"/>
      <c r="F47" s="194"/>
    </row>
    <row r="48" spans="1:6" ht="13.5" hidden="1" customHeight="1">
      <c r="A48" s="45" t="s">
        <v>249</v>
      </c>
      <c r="B48" s="355"/>
      <c r="C48" s="353"/>
      <c r="D48" s="347"/>
      <c r="E48" s="348"/>
      <c r="F48" s="196"/>
    </row>
    <row r="49" spans="1:6">
      <c r="B49" s="355"/>
      <c r="C49" s="354"/>
      <c r="D49" s="344" t="s">
        <v>137</v>
      </c>
      <c r="E49" s="346"/>
      <c r="F49" s="203">
        <f>SUM(F44:F48)</f>
        <v>234049</v>
      </c>
    </row>
    <row r="50" spans="1:6" ht="13.5" hidden="1" customHeight="1">
      <c r="A50" s="45" t="s">
        <v>135</v>
      </c>
      <c r="B50" s="355"/>
      <c r="C50" s="197"/>
      <c r="D50" s="349" t="s">
        <v>337</v>
      </c>
      <c r="E50" s="198"/>
      <c r="F50" s="199"/>
    </row>
    <row r="51" spans="1:6">
      <c r="B51" s="355"/>
      <c r="C51" s="352" t="s">
        <v>338</v>
      </c>
      <c r="D51" s="350"/>
      <c r="E51" s="200"/>
      <c r="F51" s="194"/>
    </row>
    <row r="52" spans="1:6">
      <c r="B52" s="355"/>
      <c r="C52" s="352"/>
      <c r="D52" s="350"/>
      <c r="E52" s="200"/>
      <c r="F52" s="194"/>
    </row>
    <row r="53" spans="1:6">
      <c r="B53" s="355"/>
      <c r="C53" s="353"/>
      <c r="D53" s="350"/>
      <c r="E53" s="200"/>
      <c r="F53" s="194"/>
    </row>
    <row r="54" spans="1:6" ht="13.5" hidden="1" customHeight="1">
      <c r="A54" s="45" t="s">
        <v>249</v>
      </c>
      <c r="B54" s="355"/>
      <c r="C54" s="353"/>
      <c r="D54" s="350"/>
      <c r="E54" s="201"/>
      <c r="F54" s="196"/>
    </row>
    <row r="55" spans="1:6">
      <c r="B55" s="355"/>
      <c r="C55" s="353"/>
      <c r="D55" s="351"/>
      <c r="E55" s="202" t="s">
        <v>341</v>
      </c>
      <c r="F55" s="203">
        <f>SUM(F50:F54)</f>
        <v>0</v>
      </c>
    </row>
    <row r="56" spans="1:6" ht="13.5" hidden="1" customHeight="1">
      <c r="A56" s="45" t="s">
        <v>135</v>
      </c>
      <c r="B56" s="355"/>
      <c r="C56" s="353"/>
      <c r="D56" s="349" t="s">
        <v>342</v>
      </c>
      <c r="E56" s="198"/>
      <c r="F56" s="199"/>
    </row>
    <row r="57" spans="1:6">
      <c r="B57" s="355"/>
      <c r="C57" s="353"/>
      <c r="D57" s="350"/>
      <c r="E57" s="200"/>
      <c r="F57" s="194"/>
    </row>
    <row r="58" spans="1:6">
      <c r="B58" s="355"/>
      <c r="C58" s="353"/>
      <c r="D58" s="350"/>
      <c r="E58" s="200"/>
      <c r="F58" s="194"/>
    </row>
    <row r="59" spans="1:6">
      <c r="B59" s="355"/>
      <c r="C59" s="353"/>
      <c r="D59" s="350"/>
      <c r="E59" s="200"/>
      <c r="F59" s="194"/>
    </row>
    <row r="60" spans="1:6" ht="13.5" hidden="1" customHeight="1">
      <c r="A60" s="45" t="s">
        <v>249</v>
      </c>
      <c r="B60" s="355"/>
      <c r="C60" s="353"/>
      <c r="D60" s="350"/>
      <c r="E60" s="201"/>
      <c r="F60" s="196"/>
    </row>
    <row r="61" spans="1:6">
      <c r="B61" s="355"/>
      <c r="C61" s="353"/>
      <c r="D61" s="351"/>
      <c r="E61" s="202" t="s">
        <v>341</v>
      </c>
      <c r="F61" s="203">
        <f>SUM(F56:F60)</f>
        <v>0</v>
      </c>
    </row>
    <row r="62" spans="1:6">
      <c r="B62" s="355"/>
      <c r="C62" s="354"/>
      <c r="D62" s="344" t="s">
        <v>137</v>
      </c>
      <c r="E62" s="346"/>
      <c r="F62" s="203">
        <f>SUM(F55,F61)</f>
        <v>0</v>
      </c>
    </row>
    <row r="63" spans="1:6">
      <c r="B63" s="356"/>
      <c r="C63" s="344" t="s">
        <v>151</v>
      </c>
      <c r="D63" s="345"/>
      <c r="E63" s="346"/>
      <c r="F63" s="203">
        <f>SUM(F49,F62)</f>
        <v>234049</v>
      </c>
    </row>
    <row r="64" spans="1:6" hidden="1">
      <c r="A64" s="45" t="s">
        <v>135</v>
      </c>
      <c r="B64" s="206"/>
      <c r="C64" s="206"/>
      <c r="D64" s="359"/>
      <c r="E64" s="360"/>
      <c r="F64" s="207"/>
    </row>
    <row r="65" spans="1:6">
      <c r="B65" s="355" t="s">
        <v>346</v>
      </c>
      <c r="C65" s="353" t="s">
        <v>318</v>
      </c>
      <c r="D65" s="357" t="s">
        <v>347</v>
      </c>
      <c r="E65" s="358"/>
      <c r="F65" s="194"/>
    </row>
    <row r="66" spans="1:6">
      <c r="B66" s="355"/>
      <c r="C66" s="353"/>
      <c r="D66" s="357"/>
      <c r="E66" s="358"/>
      <c r="F66" s="194"/>
    </row>
    <row r="67" spans="1:6">
      <c r="B67" s="355"/>
      <c r="C67" s="353"/>
      <c r="D67" s="357"/>
      <c r="E67" s="358"/>
      <c r="F67" s="194"/>
    </row>
    <row r="68" spans="1:6" hidden="1">
      <c r="A68" s="45" t="s">
        <v>249</v>
      </c>
      <c r="B68" s="355"/>
      <c r="C68" s="353"/>
      <c r="D68" s="347"/>
      <c r="E68" s="348"/>
      <c r="F68" s="196"/>
    </row>
    <row r="69" spans="1:6">
      <c r="B69" s="355"/>
      <c r="C69" s="354"/>
      <c r="D69" s="344" t="s">
        <v>137</v>
      </c>
      <c r="E69" s="346"/>
      <c r="F69" s="203">
        <f>SUM(F64:F68)</f>
        <v>0</v>
      </c>
    </row>
    <row r="70" spans="1:6" hidden="1">
      <c r="A70" s="45" t="s">
        <v>135</v>
      </c>
      <c r="B70" s="355"/>
      <c r="C70" s="197"/>
      <c r="D70" s="349" t="s">
        <v>337</v>
      </c>
      <c r="E70" s="198"/>
      <c r="F70" s="199"/>
    </row>
    <row r="71" spans="1:6">
      <c r="B71" s="355"/>
      <c r="C71" s="352" t="s">
        <v>338</v>
      </c>
      <c r="D71" s="350"/>
      <c r="E71" s="200"/>
      <c r="F71" s="194"/>
    </row>
    <row r="72" spans="1:6">
      <c r="B72" s="355"/>
      <c r="C72" s="352"/>
      <c r="D72" s="350"/>
      <c r="E72" s="200"/>
      <c r="F72" s="194"/>
    </row>
    <row r="73" spans="1:6">
      <c r="B73" s="355"/>
      <c r="C73" s="353"/>
      <c r="D73" s="350"/>
      <c r="E73" s="200"/>
      <c r="F73" s="194"/>
    </row>
    <row r="74" spans="1:6" hidden="1">
      <c r="A74" s="45" t="s">
        <v>249</v>
      </c>
      <c r="B74" s="355"/>
      <c r="C74" s="353"/>
      <c r="D74" s="350"/>
      <c r="E74" s="201"/>
      <c r="F74" s="196"/>
    </row>
    <row r="75" spans="1:6">
      <c r="B75" s="355"/>
      <c r="C75" s="353"/>
      <c r="D75" s="351"/>
      <c r="E75" s="202" t="s">
        <v>341</v>
      </c>
      <c r="F75" s="203">
        <f>SUM(F70:F74)</f>
        <v>0</v>
      </c>
    </row>
    <row r="76" spans="1:6" hidden="1">
      <c r="A76" s="45" t="s">
        <v>135</v>
      </c>
      <c r="B76" s="355"/>
      <c r="C76" s="353"/>
      <c r="D76" s="349" t="s">
        <v>342</v>
      </c>
      <c r="E76" s="198"/>
      <c r="F76" s="199"/>
    </row>
    <row r="77" spans="1:6">
      <c r="B77" s="355"/>
      <c r="C77" s="353"/>
      <c r="D77" s="350"/>
      <c r="E77" s="200"/>
      <c r="F77" s="194"/>
    </row>
    <row r="78" spans="1:6">
      <c r="B78" s="355"/>
      <c r="C78" s="353"/>
      <c r="D78" s="350"/>
      <c r="E78" s="200"/>
      <c r="F78" s="194"/>
    </row>
    <row r="79" spans="1:6">
      <c r="B79" s="355"/>
      <c r="C79" s="353"/>
      <c r="D79" s="350"/>
      <c r="E79" s="200"/>
      <c r="F79" s="194"/>
    </row>
    <row r="80" spans="1:6" hidden="1">
      <c r="A80" s="45" t="s">
        <v>249</v>
      </c>
      <c r="B80" s="355"/>
      <c r="C80" s="353"/>
      <c r="D80" s="350"/>
      <c r="E80" s="201"/>
      <c r="F80" s="196"/>
    </row>
    <row r="81" spans="2:6">
      <c r="B81" s="355"/>
      <c r="C81" s="353"/>
      <c r="D81" s="351"/>
      <c r="E81" s="202" t="s">
        <v>341</v>
      </c>
      <c r="F81" s="203">
        <f>SUM(F76:F80)</f>
        <v>0</v>
      </c>
    </row>
    <row r="82" spans="2:6">
      <c r="B82" s="355"/>
      <c r="C82" s="354"/>
      <c r="D82" s="344" t="s">
        <v>137</v>
      </c>
      <c r="E82" s="346"/>
      <c r="F82" s="203">
        <f>SUM(F75,F81)</f>
        <v>0</v>
      </c>
    </row>
    <row r="83" spans="2:6">
      <c r="B83" s="356"/>
      <c r="C83" s="344" t="s">
        <v>151</v>
      </c>
      <c r="D83" s="345"/>
      <c r="E83" s="346"/>
      <c r="F83" s="203">
        <f>SUM(F69,F82)</f>
        <v>0</v>
      </c>
    </row>
    <row r="84" spans="2:6">
      <c r="B84" s="355" t="s">
        <v>348</v>
      </c>
      <c r="C84" s="353" t="s">
        <v>318</v>
      </c>
      <c r="D84" s="357" t="s">
        <v>344</v>
      </c>
      <c r="E84" s="358"/>
      <c r="F84" s="205">
        <v>54548</v>
      </c>
    </row>
    <row r="85" spans="2:6">
      <c r="B85" s="355"/>
      <c r="C85" s="353"/>
      <c r="D85" s="357"/>
      <c r="E85" s="358"/>
      <c r="F85" s="194"/>
    </row>
    <row r="86" spans="2:6">
      <c r="B86" s="355"/>
      <c r="C86" s="353"/>
      <c r="D86" s="357"/>
      <c r="E86" s="358"/>
      <c r="F86" s="194"/>
    </row>
    <row r="87" spans="2:6">
      <c r="B87" s="355"/>
      <c r="C87" s="353"/>
      <c r="D87" s="347"/>
      <c r="E87" s="348"/>
      <c r="F87" s="196"/>
    </row>
    <row r="88" spans="2:6">
      <c r="B88" s="355"/>
      <c r="C88" s="354"/>
      <c r="D88" s="344" t="s">
        <v>137</v>
      </c>
      <c r="E88" s="346"/>
      <c r="F88" s="203">
        <f>SUM(F84:F87)</f>
        <v>54548</v>
      </c>
    </row>
    <row r="89" spans="2:6">
      <c r="B89" s="355"/>
      <c r="C89" s="197"/>
      <c r="D89" s="349" t="s">
        <v>337</v>
      </c>
      <c r="E89" s="200" t="s">
        <v>339</v>
      </c>
      <c r="F89" s="208">
        <v>356668</v>
      </c>
    </row>
    <row r="90" spans="2:6">
      <c r="B90" s="355"/>
      <c r="C90" s="352" t="s">
        <v>338</v>
      </c>
      <c r="D90" s="350"/>
      <c r="E90" s="200"/>
      <c r="F90" s="194"/>
    </row>
    <row r="91" spans="2:6">
      <c r="B91" s="355"/>
      <c r="C91" s="352"/>
      <c r="D91" s="350"/>
      <c r="E91" s="200"/>
      <c r="F91" s="194"/>
    </row>
    <row r="92" spans="2:6">
      <c r="B92" s="355"/>
      <c r="C92" s="353"/>
      <c r="D92" s="350"/>
      <c r="E92" s="200"/>
      <c r="F92" s="194"/>
    </row>
    <row r="93" spans="2:6">
      <c r="B93" s="355"/>
      <c r="C93" s="353"/>
      <c r="D93" s="350"/>
      <c r="E93" s="201"/>
      <c r="F93" s="196"/>
    </row>
    <row r="94" spans="2:6">
      <c r="B94" s="355"/>
      <c r="C94" s="353"/>
      <c r="D94" s="351"/>
      <c r="E94" s="202" t="s">
        <v>341</v>
      </c>
      <c r="F94" s="203">
        <f>SUM(F89:F93)</f>
        <v>356668</v>
      </c>
    </row>
    <row r="95" spans="2:6">
      <c r="B95" s="355"/>
      <c r="C95" s="353"/>
      <c r="D95" s="349" t="s">
        <v>342</v>
      </c>
      <c r="E95" s="198"/>
      <c r="F95" s="209"/>
    </row>
    <row r="96" spans="2:6">
      <c r="B96" s="355"/>
      <c r="C96" s="353"/>
      <c r="D96" s="350"/>
      <c r="E96" s="200"/>
      <c r="F96" s="194"/>
    </row>
    <row r="97" spans="2:6">
      <c r="B97" s="355"/>
      <c r="C97" s="353"/>
      <c r="D97" s="350"/>
      <c r="E97" s="200"/>
      <c r="F97" s="194"/>
    </row>
    <row r="98" spans="2:6">
      <c r="B98" s="355"/>
      <c r="C98" s="353"/>
      <c r="D98" s="350"/>
      <c r="E98" s="200"/>
      <c r="F98" s="194"/>
    </row>
    <row r="99" spans="2:6">
      <c r="B99" s="355"/>
      <c r="C99" s="353"/>
      <c r="D99" s="350"/>
      <c r="E99" s="201"/>
      <c r="F99" s="196"/>
    </row>
    <row r="100" spans="2:6">
      <c r="B100" s="355"/>
      <c r="C100" s="353"/>
      <c r="D100" s="351"/>
      <c r="E100" s="202" t="s">
        <v>341</v>
      </c>
      <c r="F100" s="203">
        <f>SUM(F95:F99)</f>
        <v>0</v>
      </c>
    </row>
    <row r="101" spans="2:6">
      <c r="B101" s="355"/>
      <c r="C101" s="354"/>
      <c r="D101" s="344" t="s">
        <v>137</v>
      </c>
      <c r="E101" s="346"/>
      <c r="F101" s="203">
        <f>SUM(F94,F100)</f>
        <v>356668</v>
      </c>
    </row>
    <row r="102" spans="2:6">
      <c r="B102" s="356"/>
      <c r="C102" s="344" t="s">
        <v>151</v>
      </c>
      <c r="D102" s="345"/>
      <c r="E102" s="346"/>
      <c r="F102" s="203">
        <f>SUM(F88,F101)</f>
        <v>411216</v>
      </c>
    </row>
  </sheetData>
  <mergeCells count="65">
    <mergeCell ref="D10:E10"/>
    <mergeCell ref="B11:B43"/>
    <mergeCell ref="C11:C29"/>
    <mergeCell ref="D11:E11"/>
    <mergeCell ref="D12:E12"/>
    <mergeCell ref="D13:E13"/>
    <mergeCell ref="D14:E14"/>
    <mergeCell ref="D15:E15"/>
    <mergeCell ref="D16:E16"/>
    <mergeCell ref="D17:E17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9:E49"/>
    <mergeCell ref="D50:D55"/>
    <mergeCell ref="C51:C62"/>
    <mergeCell ref="D56:D61"/>
    <mergeCell ref="D30:D35"/>
    <mergeCell ref="C31:C42"/>
    <mergeCell ref="D36:D41"/>
    <mergeCell ref="D42:E42"/>
    <mergeCell ref="C43:E43"/>
    <mergeCell ref="D44:E44"/>
    <mergeCell ref="D62:E62"/>
    <mergeCell ref="C63:E63"/>
    <mergeCell ref="D64:E64"/>
    <mergeCell ref="B65:B83"/>
    <mergeCell ref="C65:C69"/>
    <mergeCell ref="D65:E65"/>
    <mergeCell ref="D66:E66"/>
    <mergeCell ref="D67:E67"/>
    <mergeCell ref="D68:E68"/>
    <mergeCell ref="D69:E69"/>
    <mergeCell ref="B45:B63"/>
    <mergeCell ref="C45:C49"/>
    <mergeCell ref="D45:E45"/>
    <mergeCell ref="D46:E46"/>
    <mergeCell ref="D47:E47"/>
    <mergeCell ref="D48:E48"/>
    <mergeCell ref="B84:B102"/>
    <mergeCell ref="C84:C88"/>
    <mergeCell ref="D84:E84"/>
    <mergeCell ref="D85:E85"/>
    <mergeCell ref="D86:E86"/>
    <mergeCell ref="D70:D75"/>
    <mergeCell ref="C71:C82"/>
    <mergeCell ref="D76:D81"/>
    <mergeCell ref="D82:E82"/>
    <mergeCell ref="C83:E83"/>
    <mergeCell ref="C102:E102"/>
    <mergeCell ref="D87:E87"/>
    <mergeCell ref="D88:E88"/>
    <mergeCell ref="D89:D94"/>
    <mergeCell ref="C90:C101"/>
    <mergeCell ref="D95:D100"/>
    <mergeCell ref="D101:E101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landscape" cellComments="asDisplayed" r:id="rId1"/>
  <rowBreaks count="1" manualBreakCount="1">
    <brk id="63" max="6" man="1"/>
  </rowBreaks>
  <colBreaks count="1" manualBreakCount="1">
    <brk id="7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73E8-0A67-4B3A-B4AE-84021FEFDC41}">
  <sheetPr>
    <pageSetUpPr fitToPage="1"/>
  </sheetPr>
  <dimension ref="A1:K20"/>
  <sheetViews>
    <sheetView view="pageBreakPreview" topLeftCell="J1" zoomScale="115" zoomScaleNormal="100" zoomScaleSheetLayoutView="115" workbookViewId="0">
      <selection activeCell="S10" sqref="S10"/>
    </sheetView>
  </sheetViews>
  <sheetFormatPr defaultColWidth="9" defaultRowHeight="14.25"/>
  <cols>
    <col min="1" max="1" width="5" style="210" customWidth="1"/>
    <col min="2" max="2" width="23.625" style="210" customWidth="1"/>
    <col min="3" max="7" width="15.625" style="210" customWidth="1"/>
    <col min="8" max="8" width="5" style="210" customWidth="1"/>
    <col min="9" max="9" width="21.125" style="210" customWidth="1"/>
    <col min="10" max="11" width="15.625" style="45" customWidth="1"/>
    <col min="12" max="12" width="3.5" style="45" customWidth="1"/>
    <col min="13" max="16384" width="9" style="45"/>
  </cols>
  <sheetData>
    <row r="1" spans="1:11" ht="13.5" customHeight="1">
      <c r="A1" s="45"/>
      <c r="B1" s="45"/>
      <c r="C1" s="45"/>
      <c r="D1" s="45"/>
      <c r="E1" s="45"/>
      <c r="F1" s="45"/>
      <c r="G1" s="45"/>
      <c r="H1" s="45"/>
      <c r="I1" s="45"/>
    </row>
    <row r="2" spans="1:11">
      <c r="A2" s="45"/>
      <c r="B2" s="45"/>
      <c r="C2" s="45"/>
      <c r="D2" s="45"/>
      <c r="E2" s="45"/>
      <c r="F2" s="45"/>
      <c r="G2" s="45"/>
      <c r="H2" s="45"/>
      <c r="I2" s="45"/>
    </row>
    <row r="3" spans="1:11" ht="13.5" customHeight="1">
      <c r="A3" s="45"/>
      <c r="B3" s="45"/>
      <c r="C3" s="45"/>
      <c r="D3" s="45"/>
      <c r="E3" s="45"/>
      <c r="F3" s="45"/>
      <c r="G3" s="45"/>
      <c r="H3" s="45"/>
      <c r="I3" s="45"/>
    </row>
    <row r="4" spans="1:11" s="210" customFormat="1" ht="21">
      <c r="B4" s="85" t="s">
        <v>349</v>
      </c>
      <c r="C4" s="85"/>
      <c r="D4" s="85"/>
      <c r="E4" s="367"/>
      <c r="F4" s="367"/>
      <c r="G4" s="367"/>
    </row>
    <row r="5" spans="1:11" s="186" customFormat="1" ht="13.5">
      <c r="A5" s="184"/>
      <c r="B5" s="184" t="s">
        <v>0</v>
      </c>
      <c r="C5" s="184"/>
      <c r="D5" s="184"/>
      <c r="E5" s="184"/>
      <c r="F5" s="184"/>
      <c r="G5" s="185" t="s">
        <v>130</v>
      </c>
      <c r="H5" s="185"/>
    </row>
    <row r="6" spans="1:11" s="186" customFormat="1" ht="13.5">
      <c r="A6" s="184"/>
      <c r="B6" s="184" t="s">
        <v>2</v>
      </c>
      <c r="C6" s="184"/>
      <c r="D6" s="184"/>
      <c r="E6" s="184"/>
      <c r="F6" s="184"/>
      <c r="G6" s="184"/>
      <c r="H6" s="184"/>
    </row>
    <row r="7" spans="1:11" s="186" customFormat="1" ht="13.5">
      <c r="A7" s="184"/>
      <c r="B7" s="184"/>
      <c r="C7" s="184"/>
      <c r="D7" s="184"/>
      <c r="E7" s="184"/>
      <c r="F7" s="184"/>
      <c r="G7" s="185" t="s">
        <v>350</v>
      </c>
      <c r="H7" s="184"/>
    </row>
    <row r="8" spans="1:11" s="210" customFormat="1" ht="16.5">
      <c r="B8" s="368" t="s">
        <v>218</v>
      </c>
      <c r="C8" s="368" t="s">
        <v>316</v>
      </c>
      <c r="D8" s="369" t="s">
        <v>351</v>
      </c>
      <c r="E8" s="368"/>
      <c r="F8" s="368"/>
      <c r="G8" s="368"/>
    </row>
    <row r="9" spans="1:11" s="211" customFormat="1" ht="16.5">
      <c r="B9" s="368"/>
      <c r="C9" s="368"/>
      <c r="D9" s="212" t="s">
        <v>352</v>
      </c>
      <c r="E9" s="213" t="s">
        <v>353</v>
      </c>
      <c r="F9" s="213" t="s">
        <v>354</v>
      </c>
      <c r="G9" s="213" t="s">
        <v>355</v>
      </c>
      <c r="J9" s="214" t="s">
        <v>316</v>
      </c>
      <c r="K9" s="214" t="s">
        <v>106</v>
      </c>
    </row>
    <row r="10" spans="1:11" s="210" customFormat="1" ht="33">
      <c r="B10" s="215" t="s">
        <v>356</v>
      </c>
      <c r="C10" s="216">
        <v>111960822</v>
      </c>
      <c r="D10" s="239">
        <v>36404873</v>
      </c>
      <c r="E10" s="240">
        <v>320537</v>
      </c>
      <c r="F10" s="241">
        <v>64022368</v>
      </c>
      <c r="G10" s="241">
        <v>11213044</v>
      </c>
      <c r="I10" s="214" t="s">
        <v>357</v>
      </c>
      <c r="J10" s="217">
        <v>111960822</v>
      </c>
      <c r="K10" s="218" t="str">
        <f>IF(J10=C10,"○","×")</f>
        <v>○</v>
      </c>
    </row>
    <row r="11" spans="1:11" s="210" customFormat="1" ht="49.5">
      <c r="B11" s="215" t="s">
        <v>358</v>
      </c>
      <c r="C11" s="216">
        <v>14116921</v>
      </c>
      <c r="D11" s="239">
        <v>2741324</v>
      </c>
      <c r="E11" s="241">
        <v>7643100</v>
      </c>
      <c r="F11" s="241">
        <v>3732497</v>
      </c>
      <c r="G11" s="241">
        <v>0</v>
      </c>
      <c r="I11" s="214" t="s">
        <v>359</v>
      </c>
      <c r="J11" s="217">
        <v>14116921</v>
      </c>
      <c r="K11" s="218" t="str">
        <f>IF(J11=C11,"○","×")</f>
        <v>○</v>
      </c>
    </row>
    <row r="12" spans="1:11" s="210" customFormat="1" ht="49.5">
      <c r="B12" s="215" t="s">
        <v>360</v>
      </c>
      <c r="C12" s="216">
        <v>1310977</v>
      </c>
      <c r="D12" s="239">
        <v>0</v>
      </c>
      <c r="E12" s="241">
        <v>0</v>
      </c>
      <c r="F12" s="241">
        <v>0</v>
      </c>
      <c r="G12" s="241">
        <v>1310977</v>
      </c>
      <c r="I12" s="214" t="s">
        <v>361</v>
      </c>
      <c r="J12" s="217">
        <v>1310977</v>
      </c>
      <c r="K12" s="218" t="str">
        <f>IF(J12=C12,"○","×")</f>
        <v>○</v>
      </c>
    </row>
    <row r="13" spans="1:11" s="210" customFormat="1" ht="33">
      <c r="B13" s="215" t="s">
        <v>224</v>
      </c>
      <c r="C13" s="216">
        <v>0</v>
      </c>
      <c r="D13" s="219">
        <v>0</v>
      </c>
      <c r="E13" s="220">
        <v>0</v>
      </c>
      <c r="F13" s="220">
        <v>0</v>
      </c>
      <c r="G13" s="220">
        <v>0</v>
      </c>
      <c r="I13" s="214" t="s">
        <v>362</v>
      </c>
      <c r="J13" s="217">
        <v>0</v>
      </c>
      <c r="K13" s="218" t="str">
        <f>IF(J13=C13,"○","×")</f>
        <v>○</v>
      </c>
    </row>
    <row r="14" spans="1:11" s="210" customFormat="1" ht="16.5">
      <c r="B14" s="221" t="s">
        <v>151</v>
      </c>
      <c r="C14" s="216">
        <v>127388720</v>
      </c>
      <c r="D14" s="222">
        <v>39146197</v>
      </c>
      <c r="E14" s="222">
        <v>7963637</v>
      </c>
      <c r="F14" s="222">
        <v>67754865</v>
      </c>
      <c r="G14" s="222">
        <v>12524021</v>
      </c>
      <c r="I14" s="223"/>
    </row>
    <row r="15" spans="1:11" s="224" customFormat="1">
      <c r="I15" s="223"/>
    </row>
    <row r="16" spans="1:11" s="224" customFormat="1" ht="13.5"/>
    <row r="17" spans="1:9" ht="15.75">
      <c r="A17" s="224"/>
      <c r="B17" s="370"/>
      <c r="C17" s="370"/>
      <c r="D17" s="370"/>
      <c r="E17" s="370"/>
      <c r="F17" s="370"/>
      <c r="G17" s="370"/>
      <c r="H17" s="224"/>
      <c r="I17" s="224"/>
    </row>
    <row r="18" spans="1:9" ht="16.5">
      <c r="A18" s="224"/>
      <c r="B18" s="225"/>
      <c r="C18" s="225"/>
      <c r="D18" s="225"/>
      <c r="E18" s="225"/>
      <c r="F18" s="225"/>
      <c r="G18" s="225"/>
      <c r="H18" s="224"/>
      <c r="I18" s="224"/>
    </row>
    <row r="19" spans="1:9" ht="16.5">
      <c r="B19" s="226"/>
      <c r="C19" s="225"/>
      <c r="D19" s="226"/>
      <c r="E19" s="226"/>
      <c r="F19" s="226"/>
      <c r="G19" s="226"/>
    </row>
    <row r="20" spans="1:9">
      <c r="A20" s="211"/>
      <c r="B20" s="211"/>
      <c r="C20" s="211"/>
      <c r="D20" s="211"/>
      <c r="E20" s="211"/>
      <c r="F20" s="211"/>
      <c r="G20" s="211"/>
      <c r="H20" s="211"/>
      <c r="I20" s="211"/>
    </row>
  </sheetData>
  <mergeCells count="5">
    <mergeCell ref="E4:G4"/>
    <mergeCell ref="B8:B9"/>
    <mergeCell ref="C8:C9"/>
    <mergeCell ref="D8:G8"/>
    <mergeCell ref="B17:G17"/>
  </mergeCells>
  <phoneticPr fontId="5"/>
  <pageMargins left="0.70866141732283472" right="0.70866141732283472" top="0.74803149606299213" bottom="0.74803149606299213" header="0.31496062992125984" footer="0.31496062992125984"/>
  <pageSetup paperSize="9" scale="60" orientation="landscape" cellComments="asDisplayed" r:id="rId1"/>
  <colBreaks count="1" manualBreakCount="1">
    <brk id="8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4C19-C8CE-45F3-A354-1551B0BF15E9}">
  <sheetPr>
    <pageSetUpPr fitToPage="1"/>
  </sheetPr>
  <dimension ref="A1:H14"/>
  <sheetViews>
    <sheetView view="pageBreakPreview" zoomScaleNormal="100" zoomScaleSheetLayoutView="100" workbookViewId="0">
      <selection activeCell="H10" sqref="H10"/>
    </sheetView>
  </sheetViews>
  <sheetFormatPr defaultColWidth="8.875" defaultRowHeight="11.25"/>
  <cols>
    <col min="1" max="1" width="60.875" style="4" customWidth="1"/>
    <col min="2" max="2" width="40.875" style="4" customWidth="1"/>
    <col min="3" max="3" width="8.875" style="4"/>
    <col min="4" max="4" width="9.25" style="4" bestFit="1" customWidth="1"/>
    <col min="5" max="16384" width="8.875" style="4"/>
  </cols>
  <sheetData>
    <row r="1" spans="1:8" s="227" customFormat="1" ht="19.5" customHeight="1">
      <c r="D1" s="228"/>
      <c r="E1" s="228"/>
      <c r="F1" s="228"/>
      <c r="G1" s="228"/>
    </row>
    <row r="2" spans="1:8" s="227" customFormat="1" ht="30" customHeight="1">
      <c r="D2" s="229" t="s">
        <v>363</v>
      </c>
      <c r="E2" s="229" t="s">
        <v>364</v>
      </c>
      <c r="F2" s="230"/>
      <c r="G2" s="231"/>
    </row>
    <row r="3" spans="1:8" s="227" customFormat="1" ht="30" customHeight="1">
      <c r="D3" s="232">
        <v>6909250</v>
      </c>
      <c r="E3" s="233" t="str">
        <f>IF(B14=D3,"○","×")</f>
        <v>○</v>
      </c>
      <c r="F3" s="230"/>
      <c r="G3" s="231"/>
    </row>
    <row r="4" spans="1:8" s="227" customFormat="1" ht="13.5" customHeight="1">
      <c r="D4" s="234"/>
      <c r="E4" s="235"/>
    </row>
    <row r="5" spans="1:8" s="227" customFormat="1" ht="25.5" customHeight="1">
      <c r="A5" s="14" t="s">
        <v>365</v>
      </c>
      <c r="B5" s="236"/>
      <c r="C5" s="236"/>
      <c r="D5" s="236"/>
      <c r="E5" s="236"/>
      <c r="F5" s="236"/>
    </row>
    <row r="6" spans="1:8" s="237" customFormat="1" ht="21">
      <c r="A6" s="14" t="s">
        <v>366</v>
      </c>
    </row>
    <row r="7" spans="1:8" s="237" customFormat="1" ht="13.5">
      <c r="A7" s="90" t="s">
        <v>0</v>
      </c>
      <c r="B7" s="91" t="s">
        <v>80</v>
      </c>
      <c r="C7" s="90"/>
      <c r="D7" s="90"/>
      <c r="E7" s="90"/>
      <c r="F7" s="90"/>
      <c r="G7" s="90"/>
      <c r="H7" s="91"/>
    </row>
    <row r="8" spans="1:8" s="237" customFormat="1" ht="13.5">
      <c r="A8" s="90" t="s">
        <v>2</v>
      </c>
      <c r="B8" s="90"/>
      <c r="C8" s="90"/>
      <c r="D8" s="90"/>
      <c r="E8" s="90"/>
      <c r="F8" s="90"/>
      <c r="G8" s="90"/>
      <c r="H8" s="90"/>
    </row>
    <row r="9" spans="1:8" s="237" customFormat="1" ht="13.5">
      <c r="B9" s="91" t="s">
        <v>81</v>
      </c>
    </row>
    <row r="10" spans="1:8" ht="22.5" customHeight="1">
      <c r="A10" s="16" t="s">
        <v>82</v>
      </c>
      <c r="B10" s="16" t="s">
        <v>367</v>
      </c>
    </row>
    <row r="11" spans="1:8" ht="30" customHeight="1">
      <c r="A11" s="238" t="s">
        <v>368</v>
      </c>
      <c r="B11" s="18">
        <v>2904</v>
      </c>
    </row>
    <row r="12" spans="1:8" ht="30" customHeight="1">
      <c r="A12" s="238" t="s">
        <v>369</v>
      </c>
      <c r="B12" s="18">
        <v>6906346</v>
      </c>
    </row>
    <row r="13" spans="1:8" ht="30" customHeight="1">
      <c r="A13" s="238" t="s">
        <v>370</v>
      </c>
      <c r="B13" s="18"/>
    </row>
    <row r="14" spans="1:8" ht="30" customHeight="1">
      <c r="A14" s="16" t="s">
        <v>25</v>
      </c>
      <c r="B14" s="21">
        <v>6909250</v>
      </c>
    </row>
  </sheetData>
  <phoneticPr fontId="5"/>
  <pageMargins left="0.78740157480314965" right="0.39370078740157483" top="0.78740157480314965" bottom="0.39370078740157483" header="0.19685039370078741" footer="0.19685039370078741"/>
  <pageSetup paperSize="9" scale="9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1F83-9D24-4739-8B9E-A9198CE5DBE5}">
  <sheetPr>
    <pageSetUpPr fitToPage="1"/>
  </sheetPr>
  <dimension ref="A1:I23"/>
  <sheetViews>
    <sheetView zoomScaleNormal="100" workbookViewId="0">
      <selection activeCell="I23" sqref="A1:I23"/>
    </sheetView>
  </sheetViews>
  <sheetFormatPr defaultColWidth="8.875" defaultRowHeight="11.25"/>
  <cols>
    <col min="1" max="1" width="30.875" style="4" customWidth="1"/>
    <col min="2" max="11" width="15.875" style="4" customWidth="1"/>
    <col min="12" max="16384" width="8.875" style="4"/>
  </cols>
  <sheetData>
    <row r="1" spans="1:9" ht="18.75">
      <c r="A1" s="7" t="s">
        <v>30</v>
      </c>
    </row>
    <row r="2" spans="1:9" ht="13.5">
      <c r="A2" s="1" t="s">
        <v>0</v>
      </c>
      <c r="B2" s="1"/>
      <c r="C2" s="1"/>
      <c r="D2" s="1"/>
      <c r="E2" s="1"/>
      <c r="F2" s="1"/>
      <c r="G2" s="1"/>
      <c r="H2" s="1"/>
      <c r="I2" s="3" t="s">
        <v>1</v>
      </c>
    </row>
    <row r="3" spans="1:9" ht="13.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3.5">
      <c r="A4" s="1"/>
      <c r="B4" s="1"/>
      <c r="C4" s="1"/>
      <c r="D4" s="1"/>
      <c r="E4" s="1"/>
      <c r="F4" s="1"/>
      <c r="G4" s="1"/>
      <c r="H4" s="1"/>
      <c r="I4" s="3" t="s">
        <v>3</v>
      </c>
    </row>
    <row r="5" spans="1:9" ht="22.5">
      <c r="A5" s="5" t="s">
        <v>4</v>
      </c>
      <c r="B5" s="2" t="s">
        <v>31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25</v>
      </c>
    </row>
    <row r="6" spans="1:9">
      <c r="A6" s="12" t="s">
        <v>12</v>
      </c>
      <c r="B6" s="6">
        <v>7402086</v>
      </c>
      <c r="C6" s="6">
        <v>140811898</v>
      </c>
      <c r="D6" s="6">
        <v>16350124</v>
      </c>
      <c r="E6" s="6">
        <v>30144787</v>
      </c>
      <c r="F6" s="6">
        <v>2450486</v>
      </c>
      <c r="G6" s="6">
        <v>1092825</v>
      </c>
      <c r="H6" s="6">
        <v>62763492</v>
      </c>
      <c r="I6" s="13">
        <v>261015698</v>
      </c>
    </row>
    <row r="7" spans="1:9">
      <c r="A7" s="12" t="s">
        <v>13</v>
      </c>
      <c r="B7" s="6">
        <v>1964685</v>
      </c>
      <c r="C7" s="6">
        <v>105335616</v>
      </c>
      <c r="D7" s="6">
        <v>9966967</v>
      </c>
      <c r="E7" s="6">
        <v>9192305</v>
      </c>
      <c r="F7" s="6">
        <v>921559</v>
      </c>
      <c r="G7" s="6">
        <v>495432</v>
      </c>
      <c r="H7" s="6">
        <v>43882455</v>
      </c>
      <c r="I7" s="13">
        <v>171759019</v>
      </c>
    </row>
    <row r="8" spans="1:9">
      <c r="A8" s="12" t="s">
        <v>15</v>
      </c>
      <c r="B8" s="6" t="s">
        <v>14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</row>
    <row r="9" spans="1:9">
      <c r="A9" s="12" t="s">
        <v>16</v>
      </c>
      <c r="B9" s="6">
        <v>93649</v>
      </c>
      <c r="C9" s="6">
        <v>33743673</v>
      </c>
      <c r="D9" s="6">
        <v>6306250</v>
      </c>
      <c r="E9" s="6">
        <v>9490067</v>
      </c>
      <c r="F9" s="6">
        <v>1252635</v>
      </c>
      <c r="G9" s="6">
        <v>163399</v>
      </c>
      <c r="H9" s="6">
        <v>18638255</v>
      </c>
      <c r="I9" s="6">
        <v>69687928</v>
      </c>
    </row>
    <row r="10" spans="1:9">
      <c r="A10" s="12" t="s">
        <v>17</v>
      </c>
      <c r="B10" s="6">
        <v>598</v>
      </c>
      <c r="C10" s="6">
        <v>1732609</v>
      </c>
      <c r="D10" s="6">
        <v>76907</v>
      </c>
      <c r="E10" s="6">
        <v>11462415</v>
      </c>
      <c r="F10" s="6">
        <v>276291</v>
      </c>
      <c r="G10" s="6">
        <v>433993</v>
      </c>
      <c r="H10" s="6">
        <v>242782</v>
      </c>
      <c r="I10" s="6">
        <v>14225595</v>
      </c>
    </row>
    <row r="11" spans="1:9">
      <c r="A11" s="12" t="s">
        <v>18</v>
      </c>
      <c r="B11" s="6" t="s">
        <v>14</v>
      </c>
      <c r="C11" s="6" t="s">
        <v>14</v>
      </c>
      <c r="D11" s="6" t="s">
        <v>14</v>
      </c>
      <c r="E11" s="6" t="s">
        <v>14</v>
      </c>
      <c r="F11" s="6" t="s">
        <v>14</v>
      </c>
      <c r="G11" s="6" t="s">
        <v>14</v>
      </c>
      <c r="H11" s="6" t="s">
        <v>14</v>
      </c>
      <c r="I11" s="6" t="s">
        <v>14</v>
      </c>
    </row>
    <row r="12" spans="1:9">
      <c r="A12" s="12" t="s">
        <v>19</v>
      </c>
      <c r="B12" s="6" t="s">
        <v>14</v>
      </c>
      <c r="C12" s="6" t="s">
        <v>14</v>
      </c>
      <c r="D12" s="6" t="s">
        <v>14</v>
      </c>
      <c r="E12" s="6" t="s">
        <v>14</v>
      </c>
      <c r="F12" s="6" t="s">
        <v>14</v>
      </c>
      <c r="G12" s="6" t="s">
        <v>14</v>
      </c>
      <c r="H12" s="6" t="s">
        <v>14</v>
      </c>
      <c r="I12" s="6" t="s">
        <v>14</v>
      </c>
    </row>
    <row r="13" spans="1:9">
      <c r="A13" s="12" t="s">
        <v>20</v>
      </c>
      <c r="B13" s="6" t="s">
        <v>14</v>
      </c>
      <c r="C13" s="6" t="s">
        <v>14</v>
      </c>
      <c r="D13" s="6" t="s">
        <v>14</v>
      </c>
      <c r="E13" s="6" t="s">
        <v>14</v>
      </c>
      <c r="F13" s="6" t="s">
        <v>14</v>
      </c>
      <c r="G13" s="6" t="s">
        <v>14</v>
      </c>
      <c r="H13" s="6" t="s">
        <v>14</v>
      </c>
      <c r="I13" s="6" t="s">
        <v>14</v>
      </c>
    </row>
    <row r="14" spans="1:9">
      <c r="A14" s="12" t="s">
        <v>21</v>
      </c>
      <c r="B14" s="6" t="s">
        <v>14</v>
      </c>
      <c r="C14" s="6" t="s">
        <v>14</v>
      </c>
      <c r="D14" s="6" t="s">
        <v>14</v>
      </c>
      <c r="E14" s="6" t="s">
        <v>14</v>
      </c>
      <c r="F14" s="6" t="s">
        <v>14</v>
      </c>
      <c r="G14" s="6" t="s">
        <v>14</v>
      </c>
      <c r="H14" s="6" t="s">
        <v>14</v>
      </c>
      <c r="I14" s="6" t="s">
        <v>14</v>
      </c>
    </row>
    <row r="15" spans="1:9">
      <c r="A15" s="12" t="s">
        <v>22</v>
      </c>
      <c r="B15" s="6">
        <v>5343157</v>
      </c>
      <c r="C15" s="6" t="s">
        <v>14</v>
      </c>
      <c r="D15" s="6" t="s">
        <v>14</v>
      </c>
      <c r="E15" s="6" t="s">
        <v>14</v>
      </c>
      <c r="F15" s="6" t="s">
        <v>14</v>
      </c>
      <c r="G15" s="6" t="s">
        <v>14</v>
      </c>
      <c r="H15" s="6" t="s">
        <v>14</v>
      </c>
      <c r="I15" s="6">
        <v>5343157</v>
      </c>
    </row>
    <row r="16" spans="1:9">
      <c r="A16" s="12" t="s">
        <v>23</v>
      </c>
      <c r="B16" s="6">
        <v>72064579</v>
      </c>
      <c r="C16" s="6">
        <v>93726</v>
      </c>
      <c r="D16" s="6" t="s">
        <v>14</v>
      </c>
      <c r="E16" s="6" t="s">
        <v>14</v>
      </c>
      <c r="F16" s="6" t="s">
        <v>14</v>
      </c>
      <c r="G16" s="6" t="s">
        <v>14</v>
      </c>
      <c r="H16" s="6">
        <v>631483</v>
      </c>
      <c r="I16" s="13">
        <v>72789788</v>
      </c>
    </row>
    <row r="17" spans="1:9">
      <c r="A17" s="12" t="s">
        <v>13</v>
      </c>
      <c r="B17" s="13">
        <v>86943462</v>
      </c>
      <c r="C17" s="6" t="s">
        <v>14</v>
      </c>
      <c r="D17" s="6" t="s">
        <v>14</v>
      </c>
      <c r="E17" s="6" t="s">
        <v>14</v>
      </c>
      <c r="F17" s="6" t="s">
        <v>14</v>
      </c>
      <c r="G17" s="6" t="s">
        <v>14</v>
      </c>
      <c r="H17" s="6" t="s">
        <v>14</v>
      </c>
      <c r="I17" s="13">
        <v>86943462</v>
      </c>
    </row>
    <row r="18" spans="1:9">
      <c r="A18" s="12" t="s">
        <v>16</v>
      </c>
      <c r="B18" s="6">
        <v>53497</v>
      </c>
      <c r="C18" s="6" t="s">
        <v>14</v>
      </c>
      <c r="D18" s="6" t="s">
        <v>14</v>
      </c>
      <c r="E18" s="6" t="s">
        <v>14</v>
      </c>
      <c r="F18" s="6" t="s">
        <v>14</v>
      </c>
      <c r="G18" s="6" t="s">
        <v>14</v>
      </c>
      <c r="H18" s="6" t="s">
        <v>14</v>
      </c>
      <c r="I18" s="6">
        <v>53497</v>
      </c>
    </row>
    <row r="19" spans="1:9">
      <c r="A19" s="12" t="s">
        <v>17</v>
      </c>
      <c r="B19" s="6">
        <v>77882129</v>
      </c>
      <c r="C19" s="6">
        <v>93726</v>
      </c>
      <c r="D19" s="6" t="s">
        <v>14</v>
      </c>
      <c r="E19" s="6" t="s">
        <v>14</v>
      </c>
      <c r="F19" s="6" t="s">
        <v>14</v>
      </c>
      <c r="G19" s="6" t="s">
        <v>14</v>
      </c>
      <c r="H19" s="6">
        <v>631483</v>
      </c>
      <c r="I19" s="6">
        <v>78607338</v>
      </c>
    </row>
    <row r="20" spans="1:9">
      <c r="A20" s="12" t="s">
        <v>21</v>
      </c>
      <c r="B20" s="6" t="s">
        <v>14</v>
      </c>
      <c r="C20" s="6" t="s">
        <v>14</v>
      </c>
      <c r="D20" s="6" t="s">
        <v>14</v>
      </c>
      <c r="E20" s="6" t="s">
        <v>14</v>
      </c>
      <c r="F20" s="6" t="s">
        <v>14</v>
      </c>
      <c r="G20" s="6" t="s">
        <v>14</v>
      </c>
      <c r="H20" s="6" t="s">
        <v>14</v>
      </c>
      <c r="I20" s="6" t="s">
        <v>14</v>
      </c>
    </row>
    <row r="21" spans="1:9">
      <c r="A21" s="12" t="s">
        <v>22</v>
      </c>
      <c r="B21" s="6">
        <v>3908743</v>
      </c>
      <c r="C21" s="6" t="s">
        <v>14</v>
      </c>
      <c r="D21" s="6" t="s">
        <v>14</v>
      </c>
      <c r="E21" s="6" t="s">
        <v>14</v>
      </c>
      <c r="F21" s="6" t="s">
        <v>14</v>
      </c>
      <c r="G21" s="6" t="s">
        <v>14</v>
      </c>
      <c r="H21" s="6" t="s">
        <v>14</v>
      </c>
      <c r="I21" s="6">
        <v>3908743</v>
      </c>
    </row>
    <row r="22" spans="1:9">
      <c r="A22" s="12" t="s">
        <v>24</v>
      </c>
      <c r="B22" s="6">
        <v>1936</v>
      </c>
      <c r="C22" s="6">
        <v>321613</v>
      </c>
      <c r="D22" s="6">
        <v>67392</v>
      </c>
      <c r="E22" s="6">
        <v>66300</v>
      </c>
      <c r="F22" s="6">
        <v>0</v>
      </c>
      <c r="G22" s="6">
        <v>42268</v>
      </c>
      <c r="H22" s="6">
        <v>593331</v>
      </c>
      <c r="I22" s="6">
        <v>1092840</v>
      </c>
    </row>
    <row r="23" spans="1:9">
      <c r="A23" s="12" t="s">
        <v>25</v>
      </c>
      <c r="B23" s="6">
        <v>79468601</v>
      </c>
      <c r="C23" s="6">
        <v>141227237</v>
      </c>
      <c r="D23" s="6">
        <v>16417516</v>
      </c>
      <c r="E23" s="6">
        <v>30211087</v>
      </c>
      <c r="F23" s="6">
        <v>2450486</v>
      </c>
      <c r="G23" s="6">
        <v>1135093</v>
      </c>
      <c r="H23" s="6">
        <v>63988306</v>
      </c>
      <c r="I23" s="13">
        <v>334898326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headerFooter>
    <oddHeader>&amp;C&amp;F/&amp;A&amp;R&amp;9&amp;D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E041-F83C-461E-92C8-9375A7F64B38}">
  <sheetPr>
    <pageSetUpPr fitToPage="1"/>
  </sheetPr>
  <dimension ref="A1:K33"/>
  <sheetViews>
    <sheetView zoomScale="85" zoomScaleNormal="85" workbookViewId="0">
      <selection activeCell="K33" sqref="A1:K33"/>
    </sheetView>
  </sheetViews>
  <sheetFormatPr defaultColWidth="8.875" defaultRowHeight="11.25"/>
  <cols>
    <col min="1" max="1" width="25.875" style="4" customWidth="1"/>
    <col min="2" max="11" width="15.375" style="4" customWidth="1"/>
    <col min="12" max="16384" width="8.875" style="4"/>
  </cols>
  <sheetData>
    <row r="1" spans="1:10" ht="21">
      <c r="A1" s="14" t="s">
        <v>38</v>
      </c>
    </row>
    <row r="2" spans="1:10" ht="13.5">
      <c r="A2" s="1" t="s">
        <v>0</v>
      </c>
    </row>
    <row r="3" spans="1:10" ht="13.5">
      <c r="A3" s="1" t="s">
        <v>1</v>
      </c>
    </row>
    <row r="5" spans="1:10" ht="13.5">
      <c r="A5" s="15" t="s">
        <v>39</v>
      </c>
      <c r="H5" s="3" t="s">
        <v>40</v>
      </c>
    </row>
    <row r="6" spans="1:10" ht="37.5" customHeight="1">
      <c r="A6" s="16" t="s">
        <v>41</v>
      </c>
      <c r="B6" s="17" t="s">
        <v>42</v>
      </c>
      <c r="C6" s="17" t="s">
        <v>43</v>
      </c>
      <c r="D6" s="17" t="s">
        <v>44</v>
      </c>
      <c r="E6" s="17" t="s">
        <v>45</v>
      </c>
      <c r="F6" s="17" t="s">
        <v>46</v>
      </c>
      <c r="G6" s="17" t="s">
        <v>47</v>
      </c>
      <c r="H6" s="17" t="s">
        <v>48</v>
      </c>
    </row>
    <row r="7" spans="1:10" ht="18" customHeight="1">
      <c r="A7" s="12"/>
      <c r="B7" s="18"/>
      <c r="C7" s="18"/>
      <c r="D7" s="18"/>
      <c r="E7" s="18"/>
      <c r="F7" s="18"/>
      <c r="G7" s="18"/>
      <c r="H7" s="18"/>
    </row>
    <row r="8" spans="1:10" ht="18" customHeight="1">
      <c r="A8" s="12"/>
      <c r="B8" s="18"/>
      <c r="C8" s="18"/>
      <c r="D8" s="18"/>
      <c r="E8" s="18"/>
      <c r="F8" s="18"/>
      <c r="G8" s="18"/>
      <c r="H8" s="18"/>
    </row>
    <row r="9" spans="1:10" ht="18" customHeight="1">
      <c r="A9" s="12"/>
      <c r="B9" s="18"/>
      <c r="C9" s="18"/>
      <c r="D9" s="18"/>
      <c r="E9" s="18"/>
      <c r="F9" s="18"/>
      <c r="G9" s="18"/>
      <c r="H9" s="18"/>
    </row>
    <row r="10" spans="1:10" ht="18" customHeight="1">
      <c r="A10" s="19" t="s">
        <v>25</v>
      </c>
      <c r="B10" s="18"/>
      <c r="C10" s="18"/>
      <c r="D10" s="18"/>
      <c r="E10" s="18"/>
      <c r="F10" s="18"/>
      <c r="G10" s="18"/>
      <c r="H10" s="18"/>
    </row>
    <row r="12" spans="1:10" ht="13.5">
      <c r="A12" s="15" t="s">
        <v>49</v>
      </c>
      <c r="J12" s="3" t="s">
        <v>50</v>
      </c>
    </row>
    <row r="13" spans="1:10" ht="37.5" customHeight="1">
      <c r="A13" s="16" t="s">
        <v>51</v>
      </c>
      <c r="B13" s="17" t="s">
        <v>52</v>
      </c>
      <c r="C13" s="17" t="s">
        <v>53</v>
      </c>
      <c r="D13" s="17" t="s">
        <v>54</v>
      </c>
      <c r="E13" s="17" t="s">
        <v>55</v>
      </c>
      <c r="F13" s="17" t="s">
        <v>56</v>
      </c>
      <c r="G13" s="17" t="s">
        <v>57</v>
      </c>
      <c r="H13" s="17" t="s">
        <v>58</v>
      </c>
      <c r="I13" s="17" t="s">
        <v>59</v>
      </c>
      <c r="J13" s="17" t="s">
        <v>48</v>
      </c>
    </row>
    <row r="14" spans="1:10" ht="32.25" customHeight="1">
      <c r="A14" s="20" t="s">
        <v>60</v>
      </c>
      <c r="B14" s="18">
        <v>1291602</v>
      </c>
      <c r="C14" s="18">
        <v>1741485</v>
      </c>
      <c r="D14" s="18">
        <v>344049</v>
      </c>
      <c r="E14" s="21">
        <v>1397436</v>
      </c>
      <c r="F14" s="18">
        <v>1305798</v>
      </c>
      <c r="G14" s="22">
        <v>0.98912848694821098</v>
      </c>
      <c r="H14" s="21">
        <v>1382243.7562869601</v>
      </c>
      <c r="I14" s="18"/>
      <c r="J14" s="18"/>
    </row>
    <row r="15" spans="1:10" ht="32.25" customHeight="1">
      <c r="A15" s="20" t="s">
        <v>61</v>
      </c>
      <c r="B15" s="18">
        <v>50000</v>
      </c>
      <c r="C15" s="18">
        <v>2925202</v>
      </c>
      <c r="D15" s="18">
        <v>2123922</v>
      </c>
      <c r="E15" s="21">
        <v>801280</v>
      </c>
      <c r="F15" s="18">
        <v>100000</v>
      </c>
      <c r="G15" s="22">
        <v>0.5</v>
      </c>
      <c r="H15" s="21">
        <v>400640</v>
      </c>
      <c r="I15" s="18"/>
      <c r="J15" s="18"/>
    </row>
    <row r="16" spans="1:10" ht="32.25" customHeight="1">
      <c r="A16" s="20" t="s">
        <v>62</v>
      </c>
      <c r="B16" s="18">
        <v>5000</v>
      </c>
      <c r="C16" s="18">
        <v>43350779</v>
      </c>
      <c r="D16" s="18">
        <v>0</v>
      </c>
      <c r="E16" s="21">
        <v>43350779</v>
      </c>
      <c r="F16" s="18">
        <v>5000</v>
      </c>
      <c r="G16" s="22">
        <v>1</v>
      </c>
      <c r="H16" s="21">
        <v>43350779</v>
      </c>
      <c r="I16" s="18"/>
      <c r="J16" s="18"/>
    </row>
    <row r="17" spans="1:11" ht="32.25" customHeight="1">
      <c r="A17" s="20" t="s">
        <v>63</v>
      </c>
      <c r="B17" s="18">
        <v>50000</v>
      </c>
      <c r="C17" s="18">
        <v>278945</v>
      </c>
      <c r="D17" s="18">
        <v>101129</v>
      </c>
      <c r="E17" s="21">
        <v>177816</v>
      </c>
      <c r="F17" s="18">
        <v>50000</v>
      </c>
      <c r="G17" s="22">
        <v>1</v>
      </c>
      <c r="H17" s="21">
        <v>177816</v>
      </c>
      <c r="I17" s="18"/>
      <c r="J17" s="18"/>
    </row>
    <row r="18" spans="1:11" ht="32.25" customHeight="1">
      <c r="A18" s="20" t="s">
        <v>64</v>
      </c>
      <c r="B18" s="18">
        <v>200000</v>
      </c>
      <c r="C18" s="18">
        <v>835137</v>
      </c>
      <c r="D18" s="18">
        <v>278587</v>
      </c>
      <c r="E18" s="21">
        <v>556550</v>
      </c>
      <c r="F18" s="18">
        <v>200000</v>
      </c>
      <c r="G18" s="22">
        <v>1</v>
      </c>
      <c r="H18" s="21">
        <v>556550</v>
      </c>
      <c r="I18" s="18"/>
      <c r="J18" s="18"/>
    </row>
    <row r="19" spans="1:11" ht="18" customHeight="1">
      <c r="A19" s="23" t="s">
        <v>25</v>
      </c>
      <c r="B19" s="21">
        <v>1596602</v>
      </c>
      <c r="C19" s="21">
        <v>49131548</v>
      </c>
      <c r="D19" s="21">
        <v>2847687</v>
      </c>
      <c r="E19" s="21">
        <v>46283861</v>
      </c>
      <c r="F19" s="21">
        <v>1660798</v>
      </c>
      <c r="G19" s="21">
        <v>4.4891284869482107</v>
      </c>
      <c r="H19" s="21">
        <v>45868028.756286964</v>
      </c>
      <c r="I19" s="21">
        <v>0</v>
      </c>
      <c r="J19" s="21">
        <v>0</v>
      </c>
    </row>
    <row r="21" spans="1:11" ht="13.5">
      <c r="A21" s="15" t="s">
        <v>65</v>
      </c>
      <c r="K21" s="3" t="s">
        <v>40</v>
      </c>
    </row>
    <row r="22" spans="1:11" ht="37.5" customHeight="1">
      <c r="A22" s="16" t="s">
        <v>51</v>
      </c>
      <c r="B22" s="17" t="s">
        <v>66</v>
      </c>
      <c r="C22" s="17" t="s">
        <v>53</v>
      </c>
      <c r="D22" s="17" t="s">
        <v>54</v>
      </c>
      <c r="E22" s="17" t="s">
        <v>55</v>
      </c>
      <c r="F22" s="17" t="s">
        <v>56</v>
      </c>
      <c r="G22" s="17" t="s">
        <v>57</v>
      </c>
      <c r="H22" s="17" t="s">
        <v>58</v>
      </c>
      <c r="I22" s="17" t="s">
        <v>67</v>
      </c>
      <c r="J22" s="17" t="s">
        <v>68</v>
      </c>
      <c r="K22" s="17" t="s">
        <v>48</v>
      </c>
    </row>
    <row r="23" spans="1:11" ht="32.25" customHeight="1">
      <c r="A23" s="20" t="s">
        <v>69</v>
      </c>
      <c r="B23" s="18">
        <v>4100</v>
      </c>
      <c r="C23" s="18">
        <v>4680</v>
      </c>
      <c r="D23" s="18">
        <v>1123</v>
      </c>
      <c r="E23" s="21">
        <v>3557</v>
      </c>
      <c r="F23" s="18">
        <v>1500</v>
      </c>
      <c r="G23" s="22">
        <v>2.7333333333333334</v>
      </c>
      <c r="H23" s="21">
        <v>9722.4666666666672</v>
      </c>
      <c r="I23" s="18"/>
      <c r="J23" s="21">
        <v>4100</v>
      </c>
      <c r="K23" s="18"/>
    </row>
    <row r="24" spans="1:11" ht="32.25" customHeight="1">
      <c r="A24" s="20" t="s">
        <v>70</v>
      </c>
      <c r="B24" s="18">
        <v>15000</v>
      </c>
      <c r="C24" s="18">
        <v>101696</v>
      </c>
      <c r="D24" s="18">
        <v>24731</v>
      </c>
      <c r="E24" s="21">
        <v>76965</v>
      </c>
      <c r="F24" s="18">
        <v>1600</v>
      </c>
      <c r="G24" s="22">
        <v>9.375</v>
      </c>
      <c r="H24" s="21">
        <v>721546.875</v>
      </c>
      <c r="I24" s="18"/>
      <c r="J24" s="21">
        <v>15000</v>
      </c>
      <c r="K24" s="18"/>
    </row>
    <row r="25" spans="1:11" ht="32.25" customHeight="1">
      <c r="A25" s="20" t="s">
        <v>71</v>
      </c>
      <c r="B25" s="18">
        <v>849</v>
      </c>
      <c r="C25" s="18">
        <v>1375283587</v>
      </c>
      <c r="D25" s="18">
        <v>124537502</v>
      </c>
      <c r="E25" s="21">
        <v>1250746085</v>
      </c>
      <c r="F25" s="18">
        <v>18998171</v>
      </c>
      <c r="G25" s="22">
        <v>4.4688512383639454E-5</v>
      </c>
      <c r="H25" s="21">
        <v>55893.981908311063</v>
      </c>
      <c r="I25" s="18"/>
      <c r="J25" s="21">
        <v>849</v>
      </c>
      <c r="K25" s="18"/>
    </row>
    <row r="26" spans="1:11" ht="32.25" customHeight="1">
      <c r="A26" s="20" t="s">
        <v>72</v>
      </c>
      <c r="B26" s="18">
        <v>4890</v>
      </c>
      <c r="C26" s="18">
        <v>266093747</v>
      </c>
      <c r="D26" s="18">
        <v>251600824</v>
      </c>
      <c r="E26" s="21">
        <v>14492923</v>
      </c>
      <c r="F26" s="18">
        <v>10435040</v>
      </c>
      <c r="G26" s="22">
        <v>4.686134408684586E-4</v>
      </c>
      <c r="H26" s="21">
        <v>6791.5785152716235</v>
      </c>
      <c r="I26" s="18"/>
      <c r="J26" s="21">
        <v>4890</v>
      </c>
      <c r="K26" s="18"/>
    </row>
    <row r="27" spans="1:11" ht="32.25" customHeight="1">
      <c r="A27" s="20" t="s">
        <v>73</v>
      </c>
      <c r="B27" s="18">
        <v>3581</v>
      </c>
      <c r="C27" s="18">
        <v>22825539</v>
      </c>
      <c r="D27" s="18">
        <v>21884167</v>
      </c>
      <c r="E27" s="21">
        <v>941372</v>
      </c>
      <c r="F27" s="18">
        <v>606252</v>
      </c>
      <c r="G27" s="22">
        <v>5.9067846374115055E-3</v>
      </c>
      <c r="H27" s="21">
        <v>5560.4816676893433</v>
      </c>
      <c r="I27" s="18"/>
      <c r="J27" s="21">
        <v>3581</v>
      </c>
      <c r="K27" s="18"/>
    </row>
    <row r="28" spans="1:11" ht="32.25" customHeight="1">
      <c r="A28" s="20" t="s">
        <v>74</v>
      </c>
      <c r="B28" s="18">
        <v>124</v>
      </c>
      <c r="C28" s="18">
        <v>534751</v>
      </c>
      <c r="D28" s="18">
        <v>15536</v>
      </c>
      <c r="E28" s="21">
        <v>519215</v>
      </c>
      <c r="F28" s="18">
        <v>23000</v>
      </c>
      <c r="G28" s="22">
        <v>5.3913043478260869E-3</v>
      </c>
      <c r="H28" s="21">
        <v>2799.2460869565216</v>
      </c>
      <c r="I28" s="18"/>
      <c r="J28" s="21">
        <v>124</v>
      </c>
      <c r="K28" s="18"/>
    </row>
    <row r="29" spans="1:11" ht="32.25" customHeight="1">
      <c r="A29" s="20" t="s">
        <v>75</v>
      </c>
      <c r="B29" s="18">
        <v>544</v>
      </c>
      <c r="C29" s="18"/>
      <c r="D29" s="18"/>
      <c r="E29" s="21">
        <v>0</v>
      </c>
      <c r="F29" s="18"/>
      <c r="G29" s="22" t="s">
        <v>372</v>
      </c>
      <c r="H29" s="21" t="s">
        <v>372</v>
      </c>
      <c r="I29" s="18"/>
      <c r="J29" s="21">
        <v>544</v>
      </c>
      <c r="K29" s="18"/>
    </row>
    <row r="30" spans="1:11" ht="32.25" customHeight="1">
      <c r="A30" s="20" t="s">
        <v>76</v>
      </c>
      <c r="B30" s="18">
        <v>0</v>
      </c>
      <c r="C30" s="18"/>
      <c r="D30" s="18"/>
      <c r="E30" s="21">
        <v>0</v>
      </c>
      <c r="F30" s="18"/>
      <c r="G30" s="22" t="s">
        <v>372</v>
      </c>
      <c r="H30" s="21" t="s">
        <v>372</v>
      </c>
      <c r="I30" s="18"/>
      <c r="J30" s="21">
        <v>0</v>
      </c>
      <c r="K30" s="18"/>
    </row>
    <row r="31" spans="1:11" ht="32.25" customHeight="1">
      <c r="A31" s="20" t="s">
        <v>77</v>
      </c>
      <c r="B31" s="18">
        <v>13000</v>
      </c>
      <c r="C31" s="18">
        <v>23893823000</v>
      </c>
      <c r="D31" s="18">
        <v>23444803000</v>
      </c>
      <c r="E31" s="21">
        <v>449020000</v>
      </c>
      <c r="F31" s="18">
        <v>16602000</v>
      </c>
      <c r="G31" s="22">
        <v>7.8303818817009995E-4</v>
      </c>
      <c r="H31" s="21">
        <v>351599.80725213827</v>
      </c>
      <c r="I31" s="18"/>
      <c r="J31" s="21">
        <v>13000</v>
      </c>
      <c r="K31" s="18"/>
    </row>
    <row r="32" spans="1:11" ht="32.25" customHeight="1">
      <c r="A32" s="20" t="s">
        <v>78</v>
      </c>
      <c r="B32" s="18">
        <v>5100</v>
      </c>
      <c r="C32" s="18">
        <v>377558</v>
      </c>
      <c r="D32" s="18">
        <v>263230</v>
      </c>
      <c r="E32" s="21">
        <v>114328</v>
      </c>
      <c r="F32" s="18">
        <v>10000</v>
      </c>
      <c r="G32" s="22">
        <v>0.51</v>
      </c>
      <c r="H32" s="21">
        <v>58307.28</v>
      </c>
      <c r="I32" s="18"/>
      <c r="J32" s="21">
        <v>5100</v>
      </c>
      <c r="K32" s="18"/>
    </row>
    <row r="33" spans="1:11" ht="18" customHeight="1">
      <c r="A33" s="23" t="s">
        <v>25</v>
      </c>
      <c r="B33" s="24">
        <v>47188</v>
      </c>
      <c r="C33" s="24">
        <v>25559044558</v>
      </c>
      <c r="D33" s="24">
        <v>23843130113</v>
      </c>
      <c r="E33" s="24">
        <v>1715914445</v>
      </c>
      <c r="F33" s="24">
        <v>46677563</v>
      </c>
      <c r="G33" s="24">
        <v>12.630927762459994</v>
      </c>
      <c r="H33" s="24">
        <v>1212221.7170970335</v>
      </c>
      <c r="I33" s="24">
        <v>0</v>
      </c>
      <c r="J33" s="24">
        <v>47188</v>
      </c>
      <c r="K33" s="24">
        <v>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scale="66" fitToWidth="0" orientation="landscape" r:id="rId1"/>
  <headerFooter>
    <oddHeader>&amp;C&amp;F&amp;R&amp;9&amp;D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9E66-66C8-4B96-AF8A-E1CB5D9F7F53}">
  <sheetPr>
    <pageSetUpPr fitToPage="1"/>
  </sheetPr>
  <dimension ref="A1:H26"/>
  <sheetViews>
    <sheetView showGridLines="0" view="pageBreakPreview" zoomScale="70" zoomScaleNormal="100" zoomScaleSheetLayoutView="70" workbookViewId="0">
      <selection activeCell="G33" sqref="A1:G33"/>
    </sheetView>
  </sheetViews>
  <sheetFormatPr defaultColWidth="8.875" defaultRowHeight="11.25"/>
  <cols>
    <col min="1" max="1" width="22.875" style="4" customWidth="1"/>
    <col min="2" max="7" width="19.875" style="4" customWidth="1"/>
    <col min="8" max="9" width="8.875" style="4"/>
    <col min="10" max="10" width="8.875" style="4" customWidth="1"/>
    <col min="11" max="16384" width="8.875" style="4"/>
  </cols>
  <sheetData>
    <row r="1" spans="1:8" ht="18.75">
      <c r="A1" s="25" t="s">
        <v>79</v>
      </c>
      <c r="B1" s="10"/>
      <c r="C1" s="10"/>
      <c r="D1" s="10"/>
      <c r="E1" s="10"/>
      <c r="F1" s="10"/>
      <c r="G1" s="10"/>
    </row>
    <row r="2" spans="1:8" ht="13.5">
      <c r="A2" s="26" t="s">
        <v>0</v>
      </c>
      <c r="B2" s="26"/>
      <c r="C2" s="26"/>
      <c r="D2" s="26"/>
      <c r="E2" s="26"/>
      <c r="F2" s="26"/>
      <c r="G2" s="27" t="s">
        <v>80</v>
      </c>
      <c r="H2" s="3"/>
    </row>
    <row r="3" spans="1:8" ht="13.5">
      <c r="A3" s="26" t="s">
        <v>2</v>
      </c>
      <c r="B3" s="26"/>
      <c r="C3" s="26"/>
      <c r="D3" s="26"/>
      <c r="E3" s="26"/>
      <c r="F3" s="26"/>
      <c r="G3" s="26"/>
      <c r="H3" s="1"/>
    </row>
    <row r="4" spans="1:8" ht="13.5">
      <c r="A4" s="10"/>
      <c r="B4" s="10"/>
      <c r="C4" s="10"/>
      <c r="D4" s="10"/>
      <c r="E4" s="10"/>
      <c r="F4" s="10"/>
      <c r="G4" s="27" t="s">
        <v>81</v>
      </c>
    </row>
    <row r="5" spans="1:8" ht="22.5" customHeight="1">
      <c r="A5" s="16" t="s">
        <v>82</v>
      </c>
      <c r="B5" s="16" t="s">
        <v>83</v>
      </c>
      <c r="C5" s="16" t="s">
        <v>84</v>
      </c>
      <c r="D5" s="16" t="s">
        <v>85</v>
      </c>
      <c r="E5" s="16" t="s">
        <v>86</v>
      </c>
      <c r="F5" s="17" t="s">
        <v>87</v>
      </c>
      <c r="G5" s="17" t="s">
        <v>48</v>
      </c>
    </row>
    <row r="6" spans="1:8" ht="18" customHeight="1">
      <c r="A6" s="12" t="s">
        <v>88</v>
      </c>
      <c r="B6" s="32">
        <v>5366782</v>
      </c>
      <c r="C6" s="18">
        <v>2015394</v>
      </c>
      <c r="D6" s="18"/>
      <c r="E6" s="18"/>
      <c r="F6" s="21">
        <v>7382176</v>
      </c>
      <c r="G6" s="18"/>
    </row>
    <row r="7" spans="1:8" ht="18" customHeight="1">
      <c r="A7" s="12" t="s">
        <v>89</v>
      </c>
      <c r="B7" s="32">
        <v>72700</v>
      </c>
      <c r="C7" s="18">
        <v>27300</v>
      </c>
      <c r="D7" s="18"/>
      <c r="E7" s="18"/>
      <c r="F7" s="21">
        <v>100000</v>
      </c>
      <c r="G7" s="18"/>
    </row>
    <row r="8" spans="1:8" ht="18" customHeight="1">
      <c r="A8" s="12" t="s">
        <v>90</v>
      </c>
      <c r="B8" s="32">
        <v>23110</v>
      </c>
      <c r="C8" s="18"/>
      <c r="D8" s="18"/>
      <c r="E8" s="18">
        <v>13890</v>
      </c>
      <c r="F8" s="21">
        <v>37000</v>
      </c>
      <c r="G8" s="18"/>
    </row>
    <row r="9" spans="1:8" ht="18" customHeight="1">
      <c r="A9" s="12" t="s">
        <v>91</v>
      </c>
      <c r="B9" s="32">
        <v>23868</v>
      </c>
      <c r="C9" s="18"/>
      <c r="D9" s="18"/>
      <c r="E9" s="18">
        <v>49132</v>
      </c>
      <c r="F9" s="21">
        <v>73000</v>
      </c>
      <c r="G9" s="18"/>
    </row>
    <row r="10" spans="1:8" ht="18" customHeight="1">
      <c r="A10" s="12" t="s">
        <v>92</v>
      </c>
      <c r="B10" s="32">
        <v>47777</v>
      </c>
      <c r="C10" s="18">
        <v>17941</v>
      </c>
      <c r="D10" s="18"/>
      <c r="E10" s="18"/>
      <c r="F10" s="21">
        <v>65718</v>
      </c>
      <c r="G10" s="18"/>
    </row>
    <row r="11" spans="1:8" ht="18" customHeight="1">
      <c r="A11" s="12" t="s">
        <v>93</v>
      </c>
      <c r="B11" s="32">
        <v>243011</v>
      </c>
      <c r="C11" s="18">
        <v>91259</v>
      </c>
      <c r="D11" s="18"/>
      <c r="E11" s="18"/>
      <c r="F11" s="21">
        <v>334270</v>
      </c>
      <c r="G11" s="18"/>
    </row>
    <row r="12" spans="1:8" ht="18" customHeight="1">
      <c r="A12" s="12" t="s">
        <v>94</v>
      </c>
      <c r="B12" s="32">
        <v>201605</v>
      </c>
      <c r="C12" s="18">
        <v>75709</v>
      </c>
      <c r="D12" s="18"/>
      <c r="E12" s="18"/>
      <c r="F12" s="21">
        <v>277314</v>
      </c>
      <c r="G12" s="18"/>
    </row>
    <row r="13" spans="1:8" ht="18" customHeight="1">
      <c r="A13" s="12" t="s">
        <v>95</v>
      </c>
      <c r="B13" s="32">
        <v>120131</v>
      </c>
      <c r="C13" s="18">
        <v>45113</v>
      </c>
      <c r="D13" s="18"/>
      <c r="E13" s="18"/>
      <c r="F13" s="21">
        <v>165244</v>
      </c>
      <c r="G13" s="18"/>
    </row>
    <row r="14" spans="1:8" ht="18" customHeight="1">
      <c r="A14" s="12" t="s">
        <v>96</v>
      </c>
      <c r="B14" s="32">
        <v>4291</v>
      </c>
      <c r="C14" s="18">
        <v>1611</v>
      </c>
      <c r="D14" s="18"/>
      <c r="E14" s="18"/>
      <c r="F14" s="21">
        <v>5902</v>
      </c>
      <c r="G14" s="18"/>
    </row>
    <row r="15" spans="1:8" ht="18" customHeight="1">
      <c r="A15" s="12" t="s">
        <v>97</v>
      </c>
      <c r="B15" s="32">
        <v>1875585</v>
      </c>
      <c r="C15" s="18">
        <v>704341</v>
      </c>
      <c r="D15" s="18"/>
      <c r="E15" s="18"/>
      <c r="F15" s="21">
        <v>2579926</v>
      </c>
      <c r="G15" s="18"/>
    </row>
    <row r="16" spans="1:8" ht="18" customHeight="1">
      <c r="A16" s="12" t="s">
        <v>98</v>
      </c>
      <c r="B16" s="18">
        <v>70839</v>
      </c>
      <c r="C16" s="18">
        <v>26603</v>
      </c>
      <c r="D16" s="18"/>
      <c r="E16" s="18"/>
      <c r="F16" s="21">
        <v>97442</v>
      </c>
      <c r="G16" s="18"/>
    </row>
    <row r="17" spans="1:7" ht="18" customHeight="1">
      <c r="A17" s="12" t="s">
        <v>99</v>
      </c>
      <c r="B17" s="18">
        <v>309860</v>
      </c>
      <c r="C17" s="18">
        <v>116362</v>
      </c>
      <c r="D17" s="18"/>
      <c r="E17" s="18"/>
      <c r="F17" s="21">
        <v>426222</v>
      </c>
      <c r="G17" s="18"/>
    </row>
    <row r="18" spans="1:7" ht="18" customHeight="1">
      <c r="A18" s="12" t="s">
        <v>100</v>
      </c>
      <c r="B18" s="18">
        <v>161057</v>
      </c>
      <c r="C18" s="18">
        <v>60481</v>
      </c>
      <c r="D18" s="18"/>
      <c r="E18" s="18"/>
      <c r="F18" s="21">
        <v>221538</v>
      </c>
      <c r="G18" s="18"/>
    </row>
    <row r="19" spans="1:7" ht="18" customHeight="1">
      <c r="A19" s="12" t="s">
        <v>101</v>
      </c>
      <c r="B19" s="18">
        <v>70899</v>
      </c>
      <c r="C19" s="18">
        <v>26625</v>
      </c>
      <c r="D19" s="18"/>
      <c r="E19" s="18"/>
      <c r="F19" s="21">
        <v>97524</v>
      </c>
      <c r="G19" s="18"/>
    </row>
    <row r="20" spans="1:7" ht="18" customHeight="1">
      <c r="A20" s="12" t="s">
        <v>102</v>
      </c>
      <c r="B20" s="18">
        <v>6986</v>
      </c>
      <c r="C20" s="18">
        <v>2624</v>
      </c>
      <c r="D20" s="18"/>
      <c r="E20" s="18"/>
      <c r="F20" s="21">
        <v>9610</v>
      </c>
      <c r="G20" s="18"/>
    </row>
    <row r="21" spans="1:7" ht="24" customHeight="1">
      <c r="A21" s="19" t="s">
        <v>25</v>
      </c>
      <c r="B21" s="18">
        <v>8598501</v>
      </c>
      <c r="C21" s="18">
        <v>3211363</v>
      </c>
      <c r="D21" s="18"/>
      <c r="E21" s="18">
        <v>63022</v>
      </c>
      <c r="F21" s="21">
        <v>11872886</v>
      </c>
      <c r="G21" s="18"/>
    </row>
    <row r="25" spans="1:7" ht="24">
      <c r="D25" s="28" t="s">
        <v>103</v>
      </c>
      <c r="E25" s="28" t="s">
        <v>104</v>
      </c>
      <c r="F25" s="28" t="s">
        <v>105</v>
      </c>
      <c r="G25" s="29" t="s">
        <v>106</v>
      </c>
    </row>
    <row r="26" spans="1:7" ht="12">
      <c r="D26" s="30">
        <v>4490709</v>
      </c>
      <c r="E26" s="30">
        <v>7382177</v>
      </c>
      <c r="F26" s="30">
        <f>SUM(D26:E26)</f>
        <v>11872886</v>
      </c>
      <c r="G26" s="31" t="str">
        <f>IF(F26=F21,"○","×")</f>
        <v>○</v>
      </c>
    </row>
  </sheetData>
  <phoneticPr fontId="5"/>
  <pageMargins left="0.39370078740157483" right="0.39370078740157483" top="0.78740157480314965" bottom="0.39370078740157483" header="0.19685039370078741" footer="0.19685039370078741"/>
  <pageSetup paperSize="9" scale="90" fitToHeight="0" orientation="landscape" cellComments="asDisplayed" r:id="rId1"/>
  <headerFooter>
    <oddHeader>&amp;C&amp;F/&amp;A&amp;R&amp;D</oddHeader>
    <oddFooter>&amp;L&amp;Z&amp;F</oddFooter>
  </headerFooter>
  <colBreaks count="1" manualBreakCount="1">
    <brk id="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2738-6D65-4664-A7CD-2E2195EC44E7}">
  <sheetPr>
    <pageSetUpPr fitToPage="1"/>
  </sheetPr>
  <dimension ref="B1:I23"/>
  <sheetViews>
    <sheetView view="pageBreakPreview" topLeftCell="A20" zoomScaleNormal="100" zoomScaleSheetLayoutView="100" workbookViewId="0">
      <selection activeCell="I29" sqref="B1:I29"/>
    </sheetView>
  </sheetViews>
  <sheetFormatPr defaultColWidth="8.875" defaultRowHeight="12"/>
  <cols>
    <col min="1" max="1" width="2.75" style="34" customWidth="1"/>
    <col min="2" max="2" width="22.125" style="34" customWidth="1"/>
    <col min="3" max="6" width="14.625" style="34" customWidth="1"/>
    <col min="7" max="7" width="12.75" style="34" customWidth="1"/>
    <col min="8" max="16384" width="8.875" style="34"/>
  </cols>
  <sheetData>
    <row r="1" spans="2:9" ht="18.75">
      <c r="B1" s="25" t="s">
        <v>107</v>
      </c>
      <c r="C1" s="33"/>
      <c r="D1" s="33"/>
      <c r="E1" s="33"/>
      <c r="F1" s="33"/>
      <c r="G1" s="33"/>
    </row>
    <row r="2" spans="2:9" ht="13.5">
      <c r="B2" s="26" t="s">
        <v>0</v>
      </c>
      <c r="C2" s="26"/>
      <c r="D2" s="26"/>
      <c r="E2" s="26"/>
      <c r="F2" s="26"/>
      <c r="G2" s="27" t="s">
        <v>80</v>
      </c>
      <c r="H2" s="1"/>
      <c r="I2" s="3"/>
    </row>
    <row r="3" spans="2:9" ht="13.5">
      <c r="B3" s="26" t="s">
        <v>2</v>
      </c>
      <c r="C3" s="26"/>
      <c r="D3" s="26"/>
      <c r="E3" s="26"/>
      <c r="F3" s="26"/>
      <c r="G3" s="26"/>
      <c r="H3" s="1"/>
      <c r="I3" s="1"/>
    </row>
    <row r="4" spans="2:9" ht="13.5">
      <c r="B4" s="33"/>
      <c r="C4" s="33"/>
      <c r="D4" s="33"/>
      <c r="E4" s="33"/>
      <c r="F4" s="33"/>
      <c r="G4" s="27" t="s">
        <v>108</v>
      </c>
    </row>
    <row r="5" spans="2:9" ht="22.5" customHeight="1">
      <c r="B5" s="245" t="s">
        <v>109</v>
      </c>
      <c r="C5" s="245" t="s">
        <v>110</v>
      </c>
      <c r="D5" s="245"/>
      <c r="E5" s="245" t="s">
        <v>111</v>
      </c>
      <c r="F5" s="245"/>
      <c r="G5" s="246" t="s">
        <v>112</v>
      </c>
    </row>
    <row r="6" spans="2:9" ht="22.5" customHeight="1">
      <c r="B6" s="245"/>
      <c r="C6" s="35" t="s">
        <v>113</v>
      </c>
      <c r="D6" s="36" t="s">
        <v>114</v>
      </c>
      <c r="E6" s="35" t="s">
        <v>113</v>
      </c>
      <c r="F6" s="36" t="s">
        <v>114</v>
      </c>
      <c r="G6" s="245"/>
    </row>
    <row r="7" spans="2:9" ht="19.5" customHeight="1">
      <c r="B7" s="247" t="s">
        <v>115</v>
      </c>
      <c r="C7" s="248"/>
      <c r="D7" s="248"/>
      <c r="E7" s="248"/>
      <c r="F7" s="248"/>
      <c r="G7" s="249"/>
    </row>
    <row r="8" spans="2:9" ht="19.5" customHeight="1">
      <c r="B8" s="37" t="s">
        <v>116</v>
      </c>
      <c r="C8" s="38"/>
      <c r="D8" s="38"/>
      <c r="E8" s="38"/>
      <c r="F8" s="38"/>
      <c r="G8" s="38"/>
      <c r="H8" s="39"/>
    </row>
    <row r="9" spans="2:9" ht="19.5" customHeight="1">
      <c r="B9" s="242" t="s">
        <v>117</v>
      </c>
      <c r="C9" s="243"/>
      <c r="D9" s="243"/>
      <c r="E9" s="243"/>
      <c r="F9" s="243"/>
      <c r="G9" s="244"/>
    </row>
    <row r="10" spans="2:9" ht="19.5" customHeight="1">
      <c r="B10" s="37" t="s">
        <v>116</v>
      </c>
      <c r="C10" s="38"/>
      <c r="D10" s="38"/>
      <c r="E10" s="38"/>
      <c r="F10" s="38"/>
      <c r="G10" s="38"/>
    </row>
    <row r="11" spans="2:9" ht="19.5" customHeight="1">
      <c r="B11" s="242" t="s">
        <v>118</v>
      </c>
      <c r="C11" s="243"/>
      <c r="D11" s="243"/>
      <c r="E11" s="243"/>
      <c r="F11" s="243"/>
      <c r="G11" s="244"/>
    </row>
    <row r="12" spans="2:9" ht="19.5" customHeight="1">
      <c r="B12" s="37" t="s">
        <v>116</v>
      </c>
      <c r="C12" s="38"/>
      <c r="D12" s="38"/>
      <c r="E12" s="38"/>
      <c r="F12" s="38"/>
      <c r="G12" s="38"/>
    </row>
    <row r="13" spans="2:9" ht="19.5" customHeight="1">
      <c r="B13" s="242" t="s">
        <v>119</v>
      </c>
      <c r="C13" s="243"/>
      <c r="D13" s="243"/>
      <c r="E13" s="243"/>
      <c r="F13" s="243"/>
      <c r="G13" s="244"/>
    </row>
    <row r="14" spans="2:9" ht="19.5" customHeight="1">
      <c r="B14" s="37" t="s">
        <v>116</v>
      </c>
      <c r="C14" s="38"/>
      <c r="D14" s="38"/>
      <c r="E14" s="38"/>
      <c r="F14" s="38"/>
      <c r="G14" s="38"/>
    </row>
    <row r="15" spans="2:9" ht="19.5" customHeight="1">
      <c r="B15" s="242" t="s">
        <v>120</v>
      </c>
      <c r="C15" s="243"/>
      <c r="D15" s="243"/>
      <c r="E15" s="243"/>
      <c r="F15" s="243"/>
      <c r="G15" s="244"/>
    </row>
    <row r="16" spans="2:9" ht="19.5" customHeight="1">
      <c r="B16" s="37" t="s">
        <v>116</v>
      </c>
      <c r="C16" s="38"/>
      <c r="D16" s="38"/>
      <c r="E16" s="38"/>
      <c r="F16" s="38"/>
      <c r="G16" s="38"/>
    </row>
    <row r="17" spans="2:7" ht="19.5" customHeight="1">
      <c r="B17" s="242" t="s">
        <v>121</v>
      </c>
      <c r="C17" s="243"/>
      <c r="D17" s="243"/>
      <c r="E17" s="243"/>
      <c r="F17" s="243"/>
      <c r="G17" s="244"/>
    </row>
    <row r="18" spans="2:7" ht="19.5" customHeight="1">
      <c r="B18" s="40" t="s">
        <v>122</v>
      </c>
      <c r="C18" s="38">
        <v>0</v>
      </c>
      <c r="D18" s="38"/>
      <c r="E18" s="38">
        <v>960</v>
      </c>
      <c r="F18" s="38"/>
      <c r="G18" s="38">
        <v>15000</v>
      </c>
    </row>
    <row r="19" spans="2:7" ht="19.5" customHeight="1">
      <c r="B19" s="40" t="s">
        <v>123</v>
      </c>
      <c r="C19" s="38">
        <v>0</v>
      </c>
      <c r="D19" s="38"/>
      <c r="E19" s="38">
        <v>1536</v>
      </c>
      <c r="F19" s="38"/>
      <c r="G19" s="38">
        <v>30000</v>
      </c>
    </row>
    <row r="20" spans="2:7" ht="19.5" customHeight="1">
      <c r="B20" s="41" t="s">
        <v>124</v>
      </c>
      <c r="C20" s="42">
        <v>0</v>
      </c>
      <c r="D20" s="42">
        <v>0</v>
      </c>
      <c r="E20" s="42">
        <v>2496</v>
      </c>
      <c r="F20" s="42">
        <v>0</v>
      </c>
      <c r="G20" s="43">
        <v>45000</v>
      </c>
    </row>
    <row r="22" spans="2:7" ht="48">
      <c r="D22" s="28" t="s">
        <v>125</v>
      </c>
      <c r="E22" s="28" t="s">
        <v>126</v>
      </c>
      <c r="F22" s="28" t="s">
        <v>127</v>
      </c>
      <c r="G22" s="28" t="s">
        <v>128</v>
      </c>
    </row>
    <row r="23" spans="2:7">
      <c r="D23" s="44">
        <v>0</v>
      </c>
      <c r="E23" s="31" t="str">
        <f>IF(C20=D23,"○","×")</f>
        <v>○</v>
      </c>
      <c r="F23" s="44">
        <v>2496</v>
      </c>
      <c r="G23" s="31" t="str">
        <f>IF(E20=F23,"○","×")</f>
        <v>○</v>
      </c>
    </row>
  </sheetData>
  <mergeCells count="10">
    <mergeCell ref="B11:G11"/>
    <mergeCell ref="B13:G13"/>
    <mergeCell ref="B15:G15"/>
    <mergeCell ref="B17:G17"/>
    <mergeCell ref="B5:B6"/>
    <mergeCell ref="C5:D5"/>
    <mergeCell ref="E5:F5"/>
    <mergeCell ref="G5:G6"/>
    <mergeCell ref="B7:G7"/>
    <mergeCell ref="B9:G9"/>
  </mergeCells>
  <phoneticPr fontId="5"/>
  <pageMargins left="0.39370078740157483" right="0.39370078740157483" top="0.78740157480314965" bottom="0.39370078740157483" header="0.19685039370078741" footer="0.19685039370078741"/>
  <pageSetup paperSize="9" scale="9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E560-D02F-41E3-A8B4-CEAD1E82C397}">
  <dimension ref="A1:J42"/>
  <sheetViews>
    <sheetView view="pageBreakPreview" topLeftCell="A34" zoomScaleNormal="100" zoomScaleSheetLayoutView="100" workbookViewId="0">
      <selection activeCell="F42" sqref="A1:F42"/>
    </sheetView>
  </sheetViews>
  <sheetFormatPr defaultColWidth="9" defaultRowHeight="14.25"/>
  <cols>
    <col min="1" max="1" width="3.625" style="45" customWidth="1"/>
    <col min="2" max="2" width="1" style="45" customWidth="1"/>
    <col min="3" max="3" width="29.875" style="45" customWidth="1"/>
    <col min="4" max="5" width="18.625" style="45" customWidth="1"/>
    <col min="6" max="6" width="3.125" style="45" customWidth="1"/>
    <col min="7" max="16384" width="9" style="45"/>
  </cols>
  <sheetData>
    <row r="1" spans="1:10" ht="13.5" customHeight="1"/>
    <row r="2" spans="1:10" ht="13.5" customHeight="1"/>
    <row r="3" spans="1:10" ht="19.5" customHeight="1">
      <c r="C3" s="46" t="s">
        <v>129</v>
      </c>
      <c r="D3" s="47"/>
      <c r="E3" s="48"/>
    </row>
    <row r="4" spans="1:10" ht="19.5" customHeight="1">
      <c r="C4" s="26" t="s">
        <v>0</v>
      </c>
      <c r="D4" s="26"/>
      <c r="E4" s="27" t="s">
        <v>130</v>
      </c>
      <c r="F4" s="26"/>
      <c r="G4" s="26"/>
      <c r="H4" s="26"/>
      <c r="I4" s="26"/>
      <c r="J4" s="27"/>
    </row>
    <row r="5" spans="1:10" ht="19.5" customHeight="1">
      <c r="C5" s="26" t="s">
        <v>2</v>
      </c>
      <c r="D5" s="26"/>
      <c r="E5" s="26"/>
      <c r="F5" s="26"/>
      <c r="G5" s="26"/>
      <c r="H5" s="26"/>
      <c r="I5" s="26"/>
      <c r="J5" s="26"/>
    </row>
    <row r="6" spans="1:10" ht="19.5" customHeight="1">
      <c r="C6" s="26"/>
      <c r="D6" s="26"/>
      <c r="E6" s="27" t="s">
        <v>3</v>
      </c>
      <c r="F6" s="26"/>
      <c r="G6" s="26"/>
      <c r="H6" s="26"/>
      <c r="I6" s="26"/>
      <c r="J6" s="27"/>
    </row>
    <row r="7" spans="1:10" s="49" customFormat="1" ht="30" customHeight="1">
      <c r="C7" s="50" t="s">
        <v>131</v>
      </c>
      <c r="D7" s="50" t="s">
        <v>132</v>
      </c>
      <c r="E7" s="50" t="s">
        <v>133</v>
      </c>
    </row>
    <row r="8" spans="1:10" s="49" customFormat="1" ht="21" customHeight="1">
      <c r="C8" s="250" t="s">
        <v>134</v>
      </c>
      <c r="D8" s="251"/>
      <c r="E8" s="252"/>
    </row>
    <row r="9" spans="1:10" s="49" customFormat="1" ht="21" hidden="1" customHeight="1">
      <c r="C9" s="51"/>
      <c r="D9" s="52"/>
      <c r="E9" s="53"/>
    </row>
    <row r="10" spans="1:10" s="49" customFormat="1" ht="21" customHeight="1">
      <c r="C10" s="253" t="s">
        <v>120</v>
      </c>
      <c r="D10" s="254"/>
      <c r="E10" s="255"/>
    </row>
    <row r="11" spans="1:10" s="49" customFormat="1" ht="21" hidden="1" customHeight="1">
      <c r="A11" s="49" t="s">
        <v>135</v>
      </c>
      <c r="C11" s="54"/>
      <c r="D11" s="55"/>
      <c r="E11" s="56"/>
    </row>
    <row r="12" spans="1:10" s="49" customFormat="1" ht="21" customHeight="1">
      <c r="C12" s="57" t="s">
        <v>116</v>
      </c>
      <c r="D12" s="58"/>
      <c r="E12" s="58"/>
    </row>
    <row r="13" spans="1:10" s="49" customFormat="1" ht="21" hidden="1" customHeight="1">
      <c r="A13" s="49" t="s">
        <v>136</v>
      </c>
      <c r="C13" s="59"/>
      <c r="D13" s="60"/>
      <c r="E13" s="61"/>
    </row>
    <row r="14" spans="1:10" s="49" customFormat="1" ht="21" customHeight="1">
      <c r="C14" s="250" t="s">
        <v>121</v>
      </c>
      <c r="D14" s="251"/>
      <c r="E14" s="252"/>
    </row>
    <row r="15" spans="1:10" s="49" customFormat="1" ht="21" hidden="1" customHeight="1">
      <c r="A15" s="49" t="s">
        <v>135</v>
      </c>
      <c r="C15" s="54"/>
      <c r="D15" s="55"/>
      <c r="E15" s="56"/>
    </row>
    <row r="16" spans="1:10" s="49" customFormat="1" ht="21" customHeight="1">
      <c r="C16" s="62" t="s">
        <v>116</v>
      </c>
      <c r="D16" s="63"/>
      <c r="E16" s="63"/>
    </row>
    <row r="17" spans="1:5" s="49" customFormat="1" ht="21" hidden="1" customHeight="1">
      <c r="A17" s="49" t="s">
        <v>136</v>
      </c>
      <c r="C17" s="59"/>
      <c r="D17" s="64"/>
      <c r="E17" s="65"/>
    </row>
    <row r="18" spans="1:5" s="49" customFormat="1" ht="27" customHeight="1" thickBot="1">
      <c r="C18" s="66" t="s">
        <v>137</v>
      </c>
      <c r="D18" s="67">
        <v>0</v>
      </c>
      <c r="E18" s="67">
        <v>0</v>
      </c>
    </row>
    <row r="19" spans="1:5" s="49" customFormat="1" ht="21" customHeight="1" thickTop="1">
      <c r="C19" s="256" t="s">
        <v>138</v>
      </c>
      <c r="D19" s="257"/>
      <c r="E19" s="258"/>
    </row>
    <row r="20" spans="1:5" s="49" customFormat="1" ht="21" hidden="1" customHeight="1">
      <c r="C20" s="51"/>
      <c r="D20" s="52"/>
      <c r="E20" s="53"/>
    </row>
    <row r="21" spans="1:5" s="49" customFormat="1" ht="21" customHeight="1">
      <c r="C21" s="250" t="s">
        <v>139</v>
      </c>
      <c r="D21" s="251"/>
      <c r="E21" s="252"/>
    </row>
    <row r="22" spans="1:5" s="49" customFormat="1" ht="21" hidden="1" customHeight="1">
      <c r="A22" s="49" t="s">
        <v>135</v>
      </c>
      <c r="C22" s="54"/>
      <c r="D22" s="55"/>
      <c r="E22" s="56"/>
    </row>
    <row r="23" spans="1:5" s="49" customFormat="1" ht="21" customHeight="1">
      <c r="C23" s="57" t="s">
        <v>140</v>
      </c>
      <c r="D23" s="58">
        <v>213983</v>
      </c>
      <c r="E23" s="259">
        <v>62578</v>
      </c>
    </row>
    <row r="24" spans="1:5" s="49" customFormat="1" ht="21" customHeight="1">
      <c r="C24" s="57" t="s">
        <v>141</v>
      </c>
      <c r="D24" s="58">
        <v>111017</v>
      </c>
      <c r="E24" s="260"/>
    </row>
    <row r="25" spans="1:5" s="49" customFormat="1" ht="21" customHeight="1">
      <c r="C25" s="57" t="s">
        <v>142</v>
      </c>
      <c r="D25" s="58">
        <v>8165</v>
      </c>
      <c r="E25" s="260"/>
    </row>
    <row r="26" spans="1:5" s="49" customFormat="1" ht="21" customHeight="1">
      <c r="C26" s="57" t="s">
        <v>143</v>
      </c>
      <c r="D26" s="58"/>
      <c r="E26" s="260"/>
    </row>
    <row r="27" spans="1:5" s="49" customFormat="1" ht="21" customHeight="1">
      <c r="C27" s="57" t="s">
        <v>144</v>
      </c>
      <c r="D27" s="58"/>
      <c r="E27" s="260"/>
    </row>
    <row r="28" spans="1:5" s="49" customFormat="1" ht="21" customHeight="1">
      <c r="C28" s="57" t="s">
        <v>145</v>
      </c>
      <c r="D28" s="58"/>
      <c r="E28" s="260"/>
    </row>
    <row r="29" spans="1:5" s="49" customFormat="1" ht="21" customHeight="1">
      <c r="C29" s="57" t="s">
        <v>146</v>
      </c>
      <c r="D29" s="58">
        <v>21279</v>
      </c>
      <c r="E29" s="261"/>
    </row>
    <row r="30" spans="1:5" s="49" customFormat="1" ht="21" hidden="1" customHeight="1">
      <c r="A30" s="49" t="s">
        <v>136</v>
      </c>
      <c r="C30" s="59"/>
      <c r="D30" s="60"/>
      <c r="E30" s="61"/>
    </row>
    <row r="31" spans="1:5" s="49" customFormat="1" ht="21" customHeight="1">
      <c r="C31" s="250" t="s">
        <v>147</v>
      </c>
      <c r="D31" s="251"/>
      <c r="E31" s="252"/>
    </row>
    <row r="32" spans="1:5" s="49" customFormat="1" ht="21" hidden="1" customHeight="1">
      <c r="A32" s="49" t="s">
        <v>135</v>
      </c>
      <c r="C32" s="54"/>
      <c r="D32" s="55"/>
      <c r="E32" s="56"/>
    </row>
    <row r="33" spans="1:5" s="49" customFormat="1" ht="21" customHeight="1">
      <c r="C33" s="57" t="s">
        <v>148</v>
      </c>
      <c r="D33" s="58">
        <v>4672</v>
      </c>
      <c r="E33" s="58">
        <v>1312</v>
      </c>
    </row>
    <row r="34" spans="1:5" s="49" customFormat="1" ht="21" customHeight="1">
      <c r="C34" s="57" t="s">
        <v>149</v>
      </c>
      <c r="D34" s="58">
        <v>4781</v>
      </c>
      <c r="E34" s="58">
        <v>448</v>
      </c>
    </row>
    <row r="35" spans="1:5" s="49" customFormat="1" ht="21" customHeight="1">
      <c r="C35" s="57" t="s">
        <v>150</v>
      </c>
      <c r="D35" s="58">
        <v>326515</v>
      </c>
      <c r="E35" s="58">
        <v>29454</v>
      </c>
    </row>
    <row r="36" spans="1:5" s="49" customFormat="1" ht="21" hidden="1" customHeight="1">
      <c r="A36" s="49" t="s">
        <v>136</v>
      </c>
      <c r="C36" s="59"/>
      <c r="D36" s="64"/>
      <c r="E36" s="65"/>
    </row>
    <row r="37" spans="1:5" s="49" customFormat="1" ht="27" customHeight="1" thickBot="1">
      <c r="C37" s="66" t="s">
        <v>137</v>
      </c>
      <c r="D37" s="67">
        <v>690412</v>
      </c>
      <c r="E37" s="67">
        <v>93792</v>
      </c>
    </row>
    <row r="38" spans="1:5" s="49" customFormat="1" ht="27" customHeight="1" thickTop="1">
      <c r="C38" s="68" t="s">
        <v>151</v>
      </c>
      <c r="D38" s="69">
        <v>690412</v>
      </c>
      <c r="E38" s="69">
        <v>93792</v>
      </c>
    </row>
    <row r="39" spans="1:5" ht="6.75" customHeight="1">
      <c r="C39" s="70"/>
      <c r="D39" s="71"/>
      <c r="E39" s="71"/>
    </row>
    <row r="40" spans="1:5" ht="18.75" customHeight="1">
      <c r="D40" s="72"/>
      <c r="E40" s="72"/>
    </row>
    <row r="41" spans="1:5" ht="24">
      <c r="D41" s="50" t="s">
        <v>152</v>
      </c>
      <c r="E41" s="50" t="s">
        <v>153</v>
      </c>
    </row>
    <row r="42" spans="1:5">
      <c r="D42" s="73">
        <v>690412</v>
      </c>
      <c r="E42" s="74" t="str">
        <f>IF(D38=D42,"○","×")</f>
        <v>○</v>
      </c>
    </row>
  </sheetData>
  <mergeCells count="7">
    <mergeCell ref="C31:E31"/>
    <mergeCell ref="C8:E8"/>
    <mergeCell ref="C10:E10"/>
    <mergeCell ref="C14:E14"/>
    <mergeCell ref="C19:E19"/>
    <mergeCell ref="C21:E21"/>
    <mergeCell ref="E23:E29"/>
  </mergeCells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58A2-44A6-48AF-826A-A3E8A8E3ECD9}">
  <sheetPr>
    <pageSetUpPr fitToPage="1"/>
  </sheetPr>
  <dimension ref="A1:F44"/>
  <sheetViews>
    <sheetView view="pageBreakPreview" zoomScale="115" zoomScaleNormal="100" zoomScaleSheetLayoutView="115" workbookViewId="0">
      <selection activeCell="H5" sqref="H5"/>
    </sheetView>
  </sheetViews>
  <sheetFormatPr defaultColWidth="9" defaultRowHeight="14.25"/>
  <cols>
    <col min="1" max="1" width="3.625" style="45" customWidth="1"/>
    <col min="2" max="2" width="1" style="45" customWidth="1"/>
    <col min="3" max="3" width="29.875" style="45" customWidth="1"/>
    <col min="4" max="5" width="18.625" style="45" customWidth="1"/>
    <col min="6" max="6" width="17.875" style="45" bestFit="1" customWidth="1"/>
    <col min="7" max="16384" width="9" style="45"/>
  </cols>
  <sheetData>
    <row r="1" spans="1:6" ht="13.5" customHeight="1"/>
    <row r="2" spans="1:6" ht="31.5" customHeight="1">
      <c r="E2" s="50" t="s">
        <v>154</v>
      </c>
      <c r="F2" s="50" t="s">
        <v>153</v>
      </c>
    </row>
    <row r="3" spans="1:6" ht="30" customHeight="1">
      <c r="E3" s="73">
        <v>625545</v>
      </c>
      <c r="F3" s="74" t="str">
        <f>IF(D41=E3,"○","×")</f>
        <v>○</v>
      </c>
    </row>
    <row r="4" spans="1:6" ht="12.75" customHeight="1">
      <c r="E4" s="75"/>
      <c r="F4" s="76"/>
    </row>
    <row r="5" spans="1:6" ht="12.75" customHeight="1"/>
    <row r="6" spans="1:6" ht="19.5" customHeight="1">
      <c r="C6" s="46" t="s">
        <v>155</v>
      </c>
      <c r="D6" s="47"/>
      <c r="E6" s="48"/>
    </row>
    <row r="7" spans="1:6" ht="19.5" customHeight="1">
      <c r="C7" s="26" t="s">
        <v>0</v>
      </c>
      <c r="D7" s="26"/>
      <c r="E7" s="27" t="s">
        <v>130</v>
      </c>
    </row>
    <row r="8" spans="1:6" ht="19.5" customHeight="1">
      <c r="C8" s="26" t="s">
        <v>2</v>
      </c>
      <c r="D8" s="26"/>
      <c r="E8" s="26"/>
    </row>
    <row r="9" spans="1:6" ht="19.5" customHeight="1">
      <c r="C9" s="26"/>
      <c r="D9" s="26"/>
      <c r="E9" s="27" t="s">
        <v>3</v>
      </c>
    </row>
    <row r="10" spans="1:6" s="49" customFormat="1" ht="30" customHeight="1">
      <c r="C10" s="50" t="s">
        <v>131</v>
      </c>
      <c r="D10" s="50" t="s">
        <v>132</v>
      </c>
      <c r="E10" s="50" t="s">
        <v>133</v>
      </c>
    </row>
    <row r="11" spans="1:6" s="49" customFormat="1" ht="21" customHeight="1">
      <c r="C11" s="250" t="s">
        <v>134</v>
      </c>
      <c r="D11" s="251"/>
      <c r="E11" s="252"/>
    </row>
    <row r="12" spans="1:6" s="49" customFormat="1" ht="21" hidden="1" customHeight="1">
      <c r="C12" s="51"/>
      <c r="D12" s="52"/>
      <c r="E12" s="53"/>
    </row>
    <row r="13" spans="1:6" s="49" customFormat="1" ht="21" customHeight="1">
      <c r="C13" s="253" t="s">
        <v>120</v>
      </c>
      <c r="D13" s="254"/>
      <c r="E13" s="255"/>
    </row>
    <row r="14" spans="1:6" s="49" customFormat="1" ht="21" hidden="1" customHeight="1">
      <c r="A14" s="49" t="s">
        <v>135</v>
      </c>
      <c r="C14" s="54"/>
      <c r="D14" s="55"/>
      <c r="E14" s="56"/>
    </row>
    <row r="15" spans="1:6" s="49" customFormat="1" ht="21" customHeight="1">
      <c r="C15" s="57" t="s">
        <v>156</v>
      </c>
      <c r="D15" s="58">
        <v>220537</v>
      </c>
      <c r="E15" s="58">
        <v>0</v>
      </c>
    </row>
    <row r="16" spans="1:6" s="49" customFormat="1" ht="21" hidden="1" customHeight="1">
      <c r="A16" s="49" t="s">
        <v>136</v>
      </c>
      <c r="C16" s="59"/>
      <c r="D16" s="60"/>
      <c r="E16" s="61"/>
    </row>
    <row r="17" spans="1:5" s="49" customFormat="1" ht="21" customHeight="1">
      <c r="C17" s="250" t="s">
        <v>121</v>
      </c>
      <c r="D17" s="251"/>
      <c r="E17" s="252"/>
    </row>
    <row r="18" spans="1:5" s="49" customFormat="1" ht="21" hidden="1" customHeight="1">
      <c r="A18" s="49" t="s">
        <v>135</v>
      </c>
      <c r="C18" s="54"/>
      <c r="D18" s="55"/>
      <c r="E18" s="56"/>
    </row>
    <row r="19" spans="1:5" s="49" customFormat="1" ht="21" customHeight="1">
      <c r="C19" s="57" t="s">
        <v>116</v>
      </c>
      <c r="D19" s="58"/>
      <c r="E19" s="58"/>
    </row>
    <row r="20" spans="1:5" s="49" customFormat="1" ht="21" hidden="1" customHeight="1">
      <c r="A20" s="49" t="s">
        <v>136</v>
      </c>
      <c r="C20" s="77"/>
      <c r="D20" s="64"/>
      <c r="E20" s="65"/>
    </row>
    <row r="21" spans="1:5" s="49" customFormat="1" ht="27" customHeight="1" thickBot="1">
      <c r="C21" s="66" t="s">
        <v>137</v>
      </c>
      <c r="D21" s="67">
        <v>220537</v>
      </c>
      <c r="E21" s="67">
        <v>0</v>
      </c>
    </row>
    <row r="22" spans="1:5" s="49" customFormat="1" ht="21" customHeight="1" thickTop="1">
      <c r="C22" s="256" t="s">
        <v>138</v>
      </c>
      <c r="D22" s="257"/>
      <c r="E22" s="258"/>
    </row>
    <row r="23" spans="1:5" s="49" customFormat="1" ht="21" hidden="1" customHeight="1">
      <c r="C23" s="78"/>
      <c r="D23" s="79"/>
      <c r="E23" s="80"/>
    </row>
    <row r="24" spans="1:5" s="49" customFormat="1" ht="21" customHeight="1">
      <c r="C24" s="253" t="s">
        <v>139</v>
      </c>
      <c r="D24" s="254"/>
      <c r="E24" s="255"/>
    </row>
    <row r="25" spans="1:5" s="49" customFormat="1" ht="21" hidden="1" customHeight="1">
      <c r="A25" s="49" t="s">
        <v>135</v>
      </c>
      <c r="C25" s="54"/>
      <c r="D25" s="55"/>
      <c r="E25" s="56"/>
    </row>
    <row r="26" spans="1:5" s="49" customFormat="1" ht="21" customHeight="1">
      <c r="C26" s="57" t="s">
        <v>140</v>
      </c>
      <c r="D26" s="58">
        <v>179662</v>
      </c>
      <c r="E26" s="259">
        <v>0</v>
      </c>
    </row>
    <row r="27" spans="1:5" s="49" customFormat="1" ht="21" customHeight="1">
      <c r="C27" s="57" t="s">
        <v>141</v>
      </c>
      <c r="D27" s="58">
        <v>131453</v>
      </c>
      <c r="E27" s="260"/>
    </row>
    <row r="28" spans="1:5" s="49" customFormat="1" ht="21" customHeight="1">
      <c r="C28" s="57" t="s">
        <v>142</v>
      </c>
      <c r="D28" s="58">
        <v>6028</v>
      </c>
      <c r="E28" s="260"/>
    </row>
    <row r="29" spans="1:5" s="49" customFormat="1" ht="21" customHeight="1">
      <c r="C29" s="57" t="s">
        <v>143</v>
      </c>
      <c r="D29" s="58"/>
      <c r="E29" s="260"/>
    </row>
    <row r="30" spans="1:5" s="49" customFormat="1" ht="21" customHeight="1">
      <c r="C30" s="57" t="s">
        <v>144</v>
      </c>
      <c r="D30" s="58"/>
      <c r="E30" s="260"/>
    </row>
    <row r="31" spans="1:5" s="49" customFormat="1" ht="21" customHeight="1">
      <c r="C31" s="57" t="s">
        <v>145</v>
      </c>
      <c r="D31" s="58"/>
      <c r="E31" s="260"/>
    </row>
    <row r="32" spans="1:5" s="49" customFormat="1" ht="21" customHeight="1">
      <c r="C32" s="57" t="s">
        <v>146</v>
      </c>
      <c r="D32" s="58">
        <v>25196</v>
      </c>
      <c r="E32" s="261"/>
    </row>
    <row r="33" spans="1:5" s="49" customFormat="1" ht="21" hidden="1" customHeight="1">
      <c r="A33" s="49" t="s">
        <v>136</v>
      </c>
      <c r="C33" s="59"/>
      <c r="D33" s="60"/>
      <c r="E33" s="61"/>
    </row>
    <row r="34" spans="1:5" s="49" customFormat="1" ht="21" customHeight="1">
      <c r="C34" s="250" t="s">
        <v>147</v>
      </c>
      <c r="D34" s="251"/>
      <c r="E34" s="252"/>
    </row>
    <row r="35" spans="1:5" s="49" customFormat="1" ht="21" hidden="1" customHeight="1">
      <c r="A35" s="49" t="s">
        <v>135</v>
      </c>
      <c r="C35" s="54"/>
      <c r="D35" s="55"/>
      <c r="E35" s="56"/>
    </row>
    <row r="36" spans="1:5" s="49" customFormat="1" ht="21" customHeight="1">
      <c r="C36" s="57" t="s">
        <v>157</v>
      </c>
      <c r="D36" s="58">
        <v>1584</v>
      </c>
      <c r="E36" s="58">
        <v>0</v>
      </c>
    </row>
    <row r="37" spans="1:5" s="49" customFormat="1" ht="21" customHeight="1">
      <c r="C37" s="57" t="s">
        <v>158</v>
      </c>
      <c r="D37" s="58">
        <v>3709</v>
      </c>
      <c r="E37" s="58">
        <v>0</v>
      </c>
    </row>
    <row r="38" spans="1:5" s="49" customFormat="1" ht="21" customHeight="1">
      <c r="C38" s="57" t="s">
        <v>150</v>
      </c>
      <c r="D38" s="58">
        <v>57376</v>
      </c>
      <c r="E38" s="58">
        <v>0</v>
      </c>
    </row>
    <row r="39" spans="1:5" s="49" customFormat="1" ht="21" hidden="1" customHeight="1">
      <c r="A39" s="49" t="s">
        <v>136</v>
      </c>
      <c r="C39" s="77"/>
      <c r="D39" s="64"/>
      <c r="E39" s="65"/>
    </row>
    <row r="40" spans="1:5" s="49" customFormat="1" ht="27" customHeight="1" thickBot="1">
      <c r="C40" s="66" t="s">
        <v>137</v>
      </c>
      <c r="D40" s="67">
        <v>405008</v>
      </c>
      <c r="E40" s="67">
        <v>0</v>
      </c>
    </row>
    <row r="41" spans="1:5" s="49" customFormat="1" ht="27" customHeight="1" thickTop="1">
      <c r="C41" s="68" t="s">
        <v>151</v>
      </c>
      <c r="D41" s="69">
        <v>625545</v>
      </c>
      <c r="E41" s="69">
        <v>0</v>
      </c>
    </row>
    <row r="42" spans="1:5" ht="6.75" customHeight="1">
      <c r="C42" s="72"/>
      <c r="D42" s="72"/>
      <c r="E42" s="81"/>
    </row>
    <row r="43" spans="1:5" ht="18.75" customHeight="1">
      <c r="C43" s="72"/>
      <c r="D43" s="72"/>
      <c r="E43" s="81"/>
    </row>
    <row r="44" spans="1:5">
      <c r="C44" s="82"/>
    </row>
  </sheetData>
  <mergeCells count="7">
    <mergeCell ref="C34:E34"/>
    <mergeCell ref="C11:E11"/>
    <mergeCell ref="C13:E13"/>
    <mergeCell ref="C17:E17"/>
    <mergeCell ref="C22:E22"/>
    <mergeCell ref="C24:E24"/>
    <mergeCell ref="E26:E32"/>
  </mergeCells>
  <phoneticPr fontId="5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DEAE-02C9-41FD-8621-9BD1203C3D89}">
  <sheetPr>
    <pageSetUpPr fitToPage="1"/>
  </sheetPr>
  <dimension ref="B1:L30"/>
  <sheetViews>
    <sheetView view="pageBreakPreview" topLeftCell="A8" zoomScaleNormal="100" zoomScaleSheetLayoutView="100" workbookViewId="0">
      <pane xSplit="3" ySplit="6" topLeftCell="D26" activePane="bottomRight" state="frozen"/>
      <selection activeCell="A8" sqref="A8"/>
      <selection pane="topRight" activeCell="D8" sqref="D8"/>
      <selection pane="bottomLeft" activeCell="A14" sqref="A14"/>
      <selection pane="bottomRight" activeCell="M31" sqref="A6:M31"/>
    </sheetView>
  </sheetViews>
  <sheetFormatPr defaultColWidth="9" defaultRowHeight="14.25"/>
  <cols>
    <col min="1" max="1" width="4.375" style="45" customWidth="1"/>
    <col min="2" max="2" width="20.625" style="45" customWidth="1"/>
    <col min="3" max="6" width="12.625" style="45" customWidth="1"/>
    <col min="7" max="7" width="12.375" style="45" customWidth="1"/>
    <col min="8" max="12" width="12.625" style="45" customWidth="1"/>
    <col min="13" max="13" width="0.625" style="45" customWidth="1"/>
    <col min="14" max="14" width="5.375" style="45" customWidth="1"/>
    <col min="15" max="16384" width="9" style="45"/>
  </cols>
  <sheetData>
    <row r="1" spans="2:12" ht="27.75" customHeight="1"/>
    <row r="2" spans="2:12" ht="49.5">
      <c r="E2" s="274" t="s">
        <v>159</v>
      </c>
      <c r="F2" s="275"/>
      <c r="G2" s="83" t="s">
        <v>160</v>
      </c>
      <c r="H2" s="274" t="s">
        <v>161</v>
      </c>
      <c r="I2" s="275"/>
      <c r="J2" s="83" t="s">
        <v>162</v>
      </c>
    </row>
    <row r="3" spans="2:12" ht="16.5">
      <c r="E3" s="262">
        <v>55200307</v>
      </c>
      <c r="F3" s="263"/>
      <c r="G3" s="84" t="str">
        <f>IF(E3=C26-D26,"○","×")</f>
        <v>×</v>
      </c>
      <c r="H3" s="262">
        <v>7681931</v>
      </c>
      <c r="I3" s="263"/>
      <c r="J3" s="84" t="str">
        <f>IF(D26=H3,"○","×")</f>
        <v>×</v>
      </c>
    </row>
    <row r="4" spans="2:12" ht="13.5" customHeight="1"/>
    <row r="5" spans="2:12" ht="16.5" customHeight="1"/>
    <row r="6" spans="2:12" ht="21">
      <c r="B6" s="85" t="s">
        <v>163</v>
      </c>
      <c r="L6" s="86"/>
    </row>
    <row r="7" spans="2:12" ht="19.5">
      <c r="B7" s="87" t="s">
        <v>164</v>
      </c>
      <c r="C7" s="88"/>
      <c r="D7" s="88"/>
      <c r="E7" s="88"/>
      <c r="F7" s="88"/>
      <c r="G7" s="88"/>
      <c r="H7" s="88"/>
      <c r="I7" s="88"/>
      <c r="J7" s="88"/>
      <c r="K7" s="88"/>
      <c r="L7" s="89"/>
    </row>
    <row r="8" spans="2:12">
      <c r="B8" s="90" t="s">
        <v>0</v>
      </c>
      <c r="C8" s="90"/>
      <c r="D8" s="90"/>
      <c r="E8" s="90"/>
      <c r="F8" s="90"/>
      <c r="G8" s="90"/>
      <c r="H8" s="90"/>
      <c r="I8" s="91"/>
      <c r="L8" s="91" t="s">
        <v>130</v>
      </c>
    </row>
    <row r="9" spans="2:12" ht="15">
      <c r="B9" s="90" t="s">
        <v>2</v>
      </c>
      <c r="C9" s="90"/>
      <c r="D9" s="90"/>
      <c r="E9" s="90"/>
      <c r="F9" s="90"/>
      <c r="G9" s="90"/>
      <c r="H9" s="90"/>
      <c r="I9" s="90"/>
      <c r="L9" s="89"/>
    </row>
    <row r="10" spans="2:12">
      <c r="B10" s="90"/>
      <c r="C10" s="90"/>
      <c r="D10" s="90"/>
      <c r="E10" s="90"/>
      <c r="F10" s="90"/>
      <c r="G10" s="90"/>
      <c r="H10" s="90"/>
      <c r="I10" s="90"/>
      <c r="L10" s="27" t="s">
        <v>165</v>
      </c>
    </row>
    <row r="11" spans="2:12" ht="16.5">
      <c r="B11" s="266" t="s">
        <v>166</v>
      </c>
      <c r="C11" s="264" t="s">
        <v>167</v>
      </c>
      <c r="D11" s="92"/>
      <c r="E11" s="277" t="s">
        <v>168</v>
      </c>
      <c r="F11" s="266" t="s">
        <v>169</v>
      </c>
      <c r="G11" s="266" t="s">
        <v>170</v>
      </c>
      <c r="H11" s="266" t="s">
        <v>171</v>
      </c>
      <c r="I11" s="264" t="s">
        <v>172</v>
      </c>
      <c r="J11" s="93"/>
      <c r="K11" s="94"/>
      <c r="L11" s="266" t="s">
        <v>173</v>
      </c>
    </row>
    <row r="12" spans="2:12" ht="16.5">
      <c r="B12" s="276"/>
      <c r="C12" s="267"/>
      <c r="D12" s="95" t="s">
        <v>174</v>
      </c>
      <c r="E12" s="278"/>
      <c r="F12" s="267"/>
      <c r="G12" s="267"/>
      <c r="H12" s="267"/>
      <c r="I12" s="265"/>
      <c r="J12" s="96" t="s">
        <v>175</v>
      </c>
      <c r="K12" s="96" t="s">
        <v>176</v>
      </c>
      <c r="L12" s="267"/>
    </row>
    <row r="13" spans="2:12" ht="16.5">
      <c r="B13" s="268" t="s">
        <v>177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70"/>
    </row>
    <row r="14" spans="2:12" ht="16.5">
      <c r="B14" s="97" t="s">
        <v>178</v>
      </c>
      <c r="C14" s="98">
        <v>3365942</v>
      </c>
      <c r="D14" s="99">
        <v>350767</v>
      </c>
      <c r="E14" s="100">
        <v>3102398</v>
      </c>
      <c r="F14" s="98">
        <v>122138</v>
      </c>
      <c r="G14" s="98">
        <v>141406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</row>
    <row r="15" spans="2:12" ht="16.5">
      <c r="B15" s="97" t="s">
        <v>179</v>
      </c>
      <c r="C15" s="98">
        <v>17101</v>
      </c>
      <c r="D15" s="99">
        <v>3389</v>
      </c>
      <c r="E15" s="100">
        <v>0</v>
      </c>
      <c r="F15" s="98">
        <v>15471</v>
      </c>
      <c r="G15" s="98">
        <v>1630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</row>
    <row r="16" spans="2:12" ht="16.5">
      <c r="B16" s="97" t="s">
        <v>180</v>
      </c>
      <c r="C16" s="98">
        <v>108344</v>
      </c>
      <c r="D16" s="99">
        <v>21711</v>
      </c>
      <c r="E16" s="100">
        <v>108344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</row>
    <row r="17" spans="2:12" ht="16.5">
      <c r="B17" s="97" t="s">
        <v>181</v>
      </c>
      <c r="C17" s="98">
        <v>12804782</v>
      </c>
      <c r="D17" s="99">
        <v>1646046</v>
      </c>
      <c r="E17" s="100">
        <v>4345144</v>
      </c>
      <c r="F17" s="98">
        <v>495209</v>
      </c>
      <c r="G17" s="98">
        <v>7794987</v>
      </c>
      <c r="H17" s="98">
        <v>0</v>
      </c>
      <c r="I17" s="98">
        <v>0</v>
      </c>
      <c r="J17" s="98">
        <v>0</v>
      </c>
      <c r="K17" s="98">
        <v>0</v>
      </c>
      <c r="L17" s="98">
        <v>169442</v>
      </c>
    </row>
    <row r="18" spans="2:12" ht="16.5">
      <c r="B18" s="97" t="s">
        <v>182</v>
      </c>
      <c r="C18" s="98">
        <v>13596806</v>
      </c>
      <c r="D18" s="99">
        <v>2038173</v>
      </c>
      <c r="E18" s="100">
        <v>0</v>
      </c>
      <c r="F18" s="98">
        <v>1267746</v>
      </c>
      <c r="G18" s="98">
        <v>10801631</v>
      </c>
      <c r="H18" s="98">
        <v>0</v>
      </c>
      <c r="I18" s="98">
        <v>0</v>
      </c>
      <c r="J18" s="98">
        <v>0</v>
      </c>
      <c r="K18" s="98">
        <v>0</v>
      </c>
      <c r="L18" s="98">
        <v>1527429</v>
      </c>
    </row>
    <row r="19" spans="2:12" ht="16.5">
      <c r="B19" s="97" t="s">
        <v>183</v>
      </c>
      <c r="C19" s="98">
        <v>6816187</v>
      </c>
      <c r="D19" s="99">
        <v>573977</v>
      </c>
      <c r="E19" s="100">
        <v>3085822</v>
      </c>
      <c r="F19" s="98">
        <v>478</v>
      </c>
      <c r="G19" s="98">
        <v>880499</v>
      </c>
      <c r="H19" s="98">
        <v>0</v>
      </c>
      <c r="I19" s="98">
        <v>0</v>
      </c>
      <c r="J19" s="98">
        <v>0</v>
      </c>
      <c r="K19" s="98">
        <v>0</v>
      </c>
      <c r="L19" s="98">
        <v>2849386</v>
      </c>
    </row>
    <row r="20" spans="2:12" ht="16.5">
      <c r="B20" s="271" t="s">
        <v>184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3"/>
    </row>
    <row r="21" spans="2:12" ht="16.5">
      <c r="B21" s="97" t="s">
        <v>185</v>
      </c>
      <c r="C21" s="98">
        <v>25045595</v>
      </c>
      <c r="D21" s="99">
        <v>2779701</v>
      </c>
      <c r="E21" s="100">
        <v>19910170</v>
      </c>
      <c r="F21" s="98">
        <v>5135425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</row>
    <row r="22" spans="2:12" ht="16.5">
      <c r="B22" s="97" t="s">
        <v>186</v>
      </c>
      <c r="C22" s="98">
        <v>317810</v>
      </c>
      <c r="D22" s="99">
        <v>19863</v>
      </c>
      <c r="E22" s="100">
        <v>317810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</row>
    <row r="23" spans="2:12" ht="16.5">
      <c r="B23" s="97" t="s">
        <v>187</v>
      </c>
      <c r="C23" s="98">
        <v>114179</v>
      </c>
      <c r="D23" s="99">
        <v>80473</v>
      </c>
      <c r="E23" s="100">
        <v>114179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</row>
    <row r="24" spans="2:12" ht="16.5">
      <c r="B24" s="97" t="s">
        <v>188</v>
      </c>
      <c r="C24" s="98">
        <v>0</v>
      </c>
      <c r="D24" s="99">
        <v>0</v>
      </c>
      <c r="E24" s="100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</row>
    <row r="25" spans="2:12" ht="16.5">
      <c r="B25" s="97" t="s">
        <v>189</v>
      </c>
      <c r="C25" s="98">
        <v>0</v>
      </c>
      <c r="D25" s="99">
        <v>0</v>
      </c>
      <c r="E25" s="100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</row>
    <row r="26" spans="2:12" ht="16.5">
      <c r="B26" s="101" t="s">
        <v>151</v>
      </c>
      <c r="C26" s="102">
        <v>62186746</v>
      </c>
      <c r="D26" s="103">
        <v>7514100</v>
      </c>
      <c r="E26" s="102">
        <v>30983867</v>
      </c>
      <c r="F26" s="102">
        <v>7036467</v>
      </c>
      <c r="G26" s="102">
        <v>19620153</v>
      </c>
      <c r="H26" s="102">
        <v>0</v>
      </c>
      <c r="I26" s="102">
        <v>0</v>
      </c>
      <c r="J26" s="104">
        <v>0</v>
      </c>
      <c r="K26" s="104">
        <v>0</v>
      </c>
      <c r="L26" s="104">
        <v>4546257</v>
      </c>
    </row>
    <row r="27" spans="2:12" ht="3.75" customHeight="1"/>
    <row r="28" spans="2:12" ht="12" customHeight="1"/>
    <row r="29" spans="2:12" ht="49.5">
      <c r="E29" s="274" t="s">
        <v>159</v>
      </c>
      <c r="F29" s="275"/>
      <c r="G29" s="83" t="s">
        <v>160</v>
      </c>
      <c r="H29" s="274" t="s">
        <v>161</v>
      </c>
      <c r="I29" s="275"/>
      <c r="J29" s="83" t="s">
        <v>162</v>
      </c>
    </row>
    <row r="30" spans="2:12" ht="16.5">
      <c r="E30" s="262">
        <v>54672646</v>
      </c>
      <c r="F30" s="263"/>
      <c r="G30" s="84" t="str">
        <f>IF(E30=C26-D26,"○","×")</f>
        <v>○</v>
      </c>
      <c r="H30" s="262">
        <v>7514100</v>
      </c>
      <c r="I30" s="263"/>
      <c r="J30" s="84" t="str">
        <f>IF(D26=H30,"○","×")</f>
        <v>○</v>
      </c>
    </row>
  </sheetData>
  <mergeCells count="18">
    <mergeCell ref="E2:F2"/>
    <mergeCell ref="H2:I2"/>
    <mergeCell ref="E3:F3"/>
    <mergeCell ref="H3:I3"/>
    <mergeCell ref="B11:B12"/>
    <mergeCell ref="C11:C12"/>
    <mergeCell ref="E11:E12"/>
    <mergeCell ref="F11:F12"/>
    <mergeCell ref="G11:G12"/>
    <mergeCell ref="H11:H12"/>
    <mergeCell ref="E30:F30"/>
    <mergeCell ref="H30:I30"/>
    <mergeCell ref="I11:I12"/>
    <mergeCell ref="L11:L12"/>
    <mergeCell ref="B13:L13"/>
    <mergeCell ref="B20:L20"/>
    <mergeCell ref="E29:F29"/>
    <mergeCell ref="H29:I29"/>
  </mergeCells>
  <phoneticPr fontId="5"/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headerFooter>
    <oddHeader>&amp;C&amp;F/&amp;A&amp;R&amp;D</oddHeader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FE11-AB9D-4BA4-9508-58173EA252A0}">
  <sheetPr>
    <pageSetUpPr fitToPage="1"/>
  </sheetPr>
  <dimension ref="B2:Q20"/>
  <sheetViews>
    <sheetView view="pageBreakPreview" topLeftCell="L1" zoomScaleNormal="100" zoomScaleSheetLayoutView="100" workbookViewId="0">
      <selection activeCell="S7" sqref="S7"/>
    </sheetView>
  </sheetViews>
  <sheetFormatPr defaultColWidth="9" defaultRowHeight="14.25"/>
  <cols>
    <col min="1" max="1" width="3.125" style="45" customWidth="1"/>
    <col min="2" max="2" width="5.875" style="105" customWidth="1"/>
    <col min="3" max="3" width="20.625" style="105" customWidth="1"/>
    <col min="4" max="12" width="12.625" style="105" customWidth="1"/>
    <col min="13" max="13" width="0.875" style="105" customWidth="1"/>
    <col min="14" max="14" width="27.75" style="105" customWidth="1"/>
    <col min="15" max="15" width="12.25" style="45" bestFit="1" customWidth="1"/>
    <col min="16" max="16" width="27.75" style="45" bestFit="1" customWidth="1"/>
    <col min="17" max="17" width="12.25" style="45" bestFit="1" customWidth="1"/>
    <col min="18" max="16384" width="9" style="45"/>
  </cols>
  <sheetData>
    <row r="2" spans="3:17" s="105" customFormat="1" ht="13.5"/>
    <row r="3" spans="3:17" s="105" customFormat="1" ht="23.25" customHeight="1">
      <c r="C3" s="87" t="s">
        <v>190</v>
      </c>
      <c r="D3" s="106"/>
      <c r="E3" s="106"/>
      <c r="F3" s="106"/>
      <c r="G3" s="106"/>
      <c r="H3" s="106"/>
      <c r="I3" s="106"/>
      <c r="J3" s="106"/>
      <c r="K3" s="27" t="s">
        <v>165</v>
      </c>
      <c r="L3" s="106"/>
      <c r="M3" s="106"/>
    </row>
    <row r="4" spans="3:17" s="105" customFormat="1" ht="21" customHeight="1">
      <c r="C4" s="264" t="s">
        <v>167</v>
      </c>
      <c r="D4" s="289" t="s">
        <v>191</v>
      </c>
      <c r="E4" s="266" t="s">
        <v>192</v>
      </c>
      <c r="F4" s="266" t="s">
        <v>193</v>
      </c>
      <c r="G4" s="266" t="s">
        <v>194</v>
      </c>
      <c r="H4" s="266" t="s">
        <v>195</v>
      </c>
      <c r="I4" s="266" t="s">
        <v>196</v>
      </c>
      <c r="J4" s="266" t="s">
        <v>197</v>
      </c>
      <c r="K4" s="266" t="s">
        <v>198</v>
      </c>
      <c r="L4" s="291"/>
      <c r="N4" s="266" t="s">
        <v>199</v>
      </c>
      <c r="O4" s="266" t="s">
        <v>200</v>
      </c>
    </row>
    <row r="5" spans="3:17" s="105" customFormat="1" ht="26.25" customHeight="1">
      <c r="C5" s="265"/>
      <c r="D5" s="290"/>
      <c r="E5" s="279"/>
      <c r="F5" s="279"/>
      <c r="G5" s="279"/>
      <c r="H5" s="279"/>
      <c r="I5" s="279"/>
      <c r="J5" s="279"/>
      <c r="K5" s="279"/>
      <c r="L5" s="292"/>
      <c r="N5" s="279"/>
      <c r="O5" s="279"/>
    </row>
    <row r="6" spans="3:17" s="105" customFormat="1" ht="16.5">
      <c r="C6" s="107">
        <v>62186746.289999999</v>
      </c>
      <c r="D6" s="108">
        <v>61680520.601999998</v>
      </c>
      <c r="E6" s="109">
        <v>455138.56900000002</v>
      </c>
      <c r="F6" s="109">
        <v>51087.118999999999</v>
      </c>
      <c r="G6" s="109">
        <v>0</v>
      </c>
      <c r="H6" s="109">
        <v>0</v>
      </c>
      <c r="I6" s="109">
        <v>0</v>
      </c>
      <c r="J6" s="109">
        <v>0</v>
      </c>
      <c r="K6" s="110">
        <v>0.39164477297337658</v>
      </c>
      <c r="L6" s="111"/>
      <c r="M6" s="112"/>
      <c r="N6" s="104">
        <v>62186746.289999999</v>
      </c>
      <c r="O6" s="84" t="s">
        <v>371</v>
      </c>
    </row>
    <row r="7" spans="3:17" s="105" customFormat="1" ht="13.5"/>
    <row r="8" spans="3:17" s="105" customFormat="1" ht="13.5"/>
    <row r="9" spans="3:17" s="105" customFormat="1" ht="18.75">
      <c r="C9" s="87" t="s">
        <v>201</v>
      </c>
      <c r="D9" s="106"/>
      <c r="E9" s="106"/>
      <c r="F9" s="106"/>
      <c r="G9" s="106"/>
      <c r="H9" s="106"/>
      <c r="I9" s="106"/>
      <c r="J9" s="106"/>
      <c r="K9" s="113"/>
      <c r="L9" s="27" t="s">
        <v>165</v>
      </c>
    </row>
    <row r="10" spans="3:17" s="105" customFormat="1" ht="13.5" customHeight="1">
      <c r="C10" s="264" t="s">
        <v>167</v>
      </c>
      <c r="D10" s="289" t="s">
        <v>202</v>
      </c>
      <c r="E10" s="266" t="s">
        <v>203</v>
      </c>
      <c r="F10" s="266" t="s">
        <v>204</v>
      </c>
      <c r="G10" s="266" t="s">
        <v>205</v>
      </c>
      <c r="H10" s="266" t="s">
        <v>206</v>
      </c>
      <c r="I10" s="266" t="s">
        <v>207</v>
      </c>
      <c r="J10" s="266" t="s">
        <v>208</v>
      </c>
      <c r="K10" s="266" t="s">
        <v>209</v>
      </c>
      <c r="L10" s="266" t="s">
        <v>210</v>
      </c>
      <c r="N10" s="266" t="s">
        <v>211</v>
      </c>
      <c r="O10" s="266" t="s">
        <v>200</v>
      </c>
      <c r="P10" s="266" t="s">
        <v>212</v>
      </c>
      <c r="Q10" s="266" t="s">
        <v>200</v>
      </c>
    </row>
    <row r="11" spans="3:17" s="105" customFormat="1" ht="23.25" customHeight="1">
      <c r="C11" s="265"/>
      <c r="D11" s="290"/>
      <c r="E11" s="279"/>
      <c r="F11" s="279"/>
      <c r="G11" s="279"/>
      <c r="H11" s="279"/>
      <c r="I11" s="279"/>
      <c r="J11" s="279"/>
      <c r="K11" s="279"/>
      <c r="L11" s="279"/>
      <c r="N11" s="279"/>
      <c r="O11" s="279"/>
      <c r="P11" s="279"/>
      <c r="Q11" s="279"/>
    </row>
    <row r="12" spans="3:17" s="105" customFormat="1" ht="16.5">
      <c r="C12" s="107">
        <v>62186746</v>
      </c>
      <c r="D12" s="108">
        <v>7514100</v>
      </c>
      <c r="E12" s="109">
        <v>7670627</v>
      </c>
      <c r="F12" s="109">
        <v>7038897</v>
      </c>
      <c r="G12" s="109">
        <v>6737328</v>
      </c>
      <c r="H12" s="109">
        <v>6346840</v>
      </c>
      <c r="I12" s="109">
        <v>19984280</v>
      </c>
      <c r="J12" s="109">
        <v>6219118</v>
      </c>
      <c r="K12" s="109">
        <v>675556</v>
      </c>
      <c r="L12" s="109">
        <v>0</v>
      </c>
      <c r="M12" s="106"/>
      <c r="N12" s="104">
        <v>54672646</v>
      </c>
      <c r="O12" s="84" t="s">
        <v>371</v>
      </c>
      <c r="P12" s="104">
        <v>7514100</v>
      </c>
      <c r="Q12" s="84" t="s">
        <v>371</v>
      </c>
    </row>
    <row r="13" spans="3:17" s="105" customFormat="1" ht="13.5"/>
    <row r="14" spans="3:17" s="105" customFormat="1" ht="13.5"/>
    <row r="15" spans="3:17" s="105" customFormat="1" ht="19.5" customHeight="1">
      <c r="C15" s="87" t="s">
        <v>213</v>
      </c>
      <c r="D15" s="106"/>
      <c r="E15" s="106"/>
      <c r="F15" s="106"/>
      <c r="G15" s="106"/>
      <c r="H15" s="106"/>
      <c r="I15" s="27" t="s">
        <v>165</v>
      </c>
      <c r="J15" s="106"/>
      <c r="K15" s="113"/>
      <c r="L15" s="106"/>
    </row>
    <row r="16" spans="3:17" s="105" customFormat="1" ht="13.5" customHeight="1">
      <c r="C16" s="264" t="s">
        <v>214</v>
      </c>
      <c r="D16" s="280" t="s">
        <v>215</v>
      </c>
      <c r="E16" s="281"/>
      <c r="F16" s="281"/>
      <c r="G16" s="281"/>
      <c r="H16" s="281"/>
      <c r="I16" s="282"/>
    </row>
    <row r="17" spans="3:9" s="105" customFormat="1" ht="24" customHeight="1">
      <c r="C17" s="265"/>
      <c r="D17" s="283"/>
      <c r="E17" s="284"/>
      <c r="F17" s="284"/>
      <c r="G17" s="284"/>
      <c r="H17" s="284"/>
      <c r="I17" s="285"/>
    </row>
    <row r="18" spans="3:9" s="105" customFormat="1" ht="16.5">
      <c r="C18" s="114" t="s">
        <v>216</v>
      </c>
      <c r="D18" s="286"/>
      <c r="E18" s="287"/>
      <c r="F18" s="287"/>
      <c r="G18" s="287"/>
      <c r="H18" s="287"/>
      <c r="I18" s="288"/>
    </row>
    <row r="19" spans="3:9" s="105" customFormat="1" ht="13.5"/>
    <row r="20" spans="3:9" s="105" customFormat="1" ht="13.5"/>
  </sheetData>
  <mergeCells count="29">
    <mergeCell ref="N4:N5"/>
    <mergeCell ref="O4:O5"/>
    <mergeCell ref="C4:C5"/>
    <mergeCell ref="D4:D5"/>
    <mergeCell ref="E4:E5"/>
    <mergeCell ref="F4:F5"/>
    <mergeCell ref="G4:G5"/>
    <mergeCell ref="H4:H5"/>
    <mergeCell ref="H10:H11"/>
    <mergeCell ref="I4:I5"/>
    <mergeCell ref="J4:J5"/>
    <mergeCell ref="K4:K5"/>
    <mergeCell ref="L4:L5"/>
    <mergeCell ref="P10:P11"/>
    <mergeCell ref="Q10:Q11"/>
    <mergeCell ref="C16:C17"/>
    <mergeCell ref="D16:I17"/>
    <mergeCell ref="D18:I18"/>
    <mergeCell ref="I10:I11"/>
    <mergeCell ref="J10:J11"/>
    <mergeCell ref="K10:K11"/>
    <mergeCell ref="L10:L11"/>
    <mergeCell ref="N10:N11"/>
    <mergeCell ref="O10:O11"/>
    <mergeCell ref="C10:C11"/>
    <mergeCell ref="D10:D11"/>
    <mergeCell ref="E10:E11"/>
    <mergeCell ref="F10:F11"/>
    <mergeCell ref="G10:G11"/>
  </mergeCells>
  <phoneticPr fontId="5"/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headerFooter>
    <oddHeader>&amp;C&amp;F/&amp;A&amp;R&amp;D</oddHeader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16</vt:i4>
      </vt:variant>
    </vt:vector>
  </HeadingPairs>
  <TitlesOfParts>
    <vt:vector size="31" baseType="lpstr">
      <vt:lpstr>1貸借対照表　(1)①有形固定資産</vt:lpstr>
      <vt:lpstr>②有形固定資産に係る行政目的別</vt:lpstr>
      <vt:lpstr>③投資及び出資金</vt:lpstr>
      <vt:lpstr>④基金</vt:lpstr>
      <vt:lpstr>⑤貸付金</vt:lpstr>
      <vt:lpstr>⑥長期延滞債権</vt:lpstr>
      <vt:lpstr>⑦未収金</vt:lpstr>
      <vt:lpstr>(2)①地方債（借入先）</vt:lpstr>
      <vt:lpstr>②～④地方債（利率別）明細等</vt:lpstr>
      <vt:lpstr>⑤引当金</vt:lpstr>
      <vt:lpstr>2行政コスト計算書　(1)補助金等</vt:lpstr>
      <vt:lpstr>(2)行政コスト計算書に係る行政目的別</vt:lpstr>
      <vt:lpstr>３純資産変動計算書　(1)財源</vt:lpstr>
      <vt:lpstr>(2)財源情報明細</vt:lpstr>
      <vt:lpstr>４資本収支計算書　(1)資金</vt:lpstr>
      <vt:lpstr>'(2)①地方債（借入先）'!Print_Area</vt:lpstr>
      <vt:lpstr>'(2)行政コスト計算書に係る行政目的別'!Print_Area</vt:lpstr>
      <vt:lpstr>'(2)財源情報明細'!Print_Area</vt:lpstr>
      <vt:lpstr>'②～④地方債（利率別）明細等'!Print_Area</vt:lpstr>
      <vt:lpstr>'2行政コスト計算書　(1)補助金等'!Print_Area</vt:lpstr>
      <vt:lpstr>②有形固定資産に係る行政目的別!Print_Area</vt:lpstr>
      <vt:lpstr>'３純資産変動計算書　(1)財源'!Print_Area</vt:lpstr>
      <vt:lpstr>③投資及び出資金!Print_Area</vt:lpstr>
      <vt:lpstr>④基金!Print_Area</vt:lpstr>
      <vt:lpstr>'４資本収支計算書　(1)資金'!Print_Area</vt:lpstr>
      <vt:lpstr>⑤引当金!Print_Area</vt:lpstr>
      <vt:lpstr>⑤貸付金!Print_Area</vt:lpstr>
      <vt:lpstr>⑥長期延滞債権!Print_Area</vt:lpstr>
      <vt:lpstr>⑦未収金!Print_Area</vt:lpstr>
      <vt:lpstr>'1貸借対照表　(1)①有形固定資産'!Print_Titles</vt:lpstr>
      <vt:lpstr>②有形固定資産に係る行政目的別!Print_Titles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所沢市</cp:lastModifiedBy>
  <cp:lastPrinted>2026-04-12T23:45:01Z</cp:lastPrinted>
  <dcterms:modified xsi:type="dcterms:W3CDTF">2026-04-12T23:46:16Z</dcterms:modified>
</cp:coreProperties>
</file>